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A243C20-8708-4794-9FBB-CFD0A60AB23F}" xr6:coauthVersionLast="45" xr6:coauthVersionMax="45" xr10:uidLastSave="{00000000-0000-0000-0000-000000000000}"/>
  <bookViews>
    <workbookView xWindow="-120" yWindow="-120" windowWidth="24240" windowHeight="13140" xr2:uid="{DD0C2EEE-E8C0-4798-826E-B9F18C368738}"/>
  </bookViews>
  <sheets>
    <sheet name="G1235" sheetId="1" r:id="rId1"/>
    <sheet name="G4" sheetId="2" r:id="rId2"/>
  </sheets>
  <definedNames>
    <definedName name="_xlnm._FilterDatabase" localSheetId="0" hidden="1">'G1235'!$A$5:$W$737</definedName>
    <definedName name="_xlnm._FilterDatabase" localSheetId="1" hidden="1">'G4'!$A$2:$R$2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8" i="2" l="1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T737" i="1"/>
  <c r="T736" i="1" s="1"/>
  <c r="T735" i="1"/>
  <c r="T734" i="1"/>
  <c r="T733" i="1"/>
  <c r="T731" i="1"/>
  <c r="T730" i="1"/>
  <c r="T729" i="1"/>
  <c r="T728" i="1"/>
  <c r="T727" i="1"/>
  <c r="T726" i="1"/>
  <c r="T724" i="1"/>
  <c r="T723" i="1" s="1"/>
  <c r="T722" i="1"/>
  <c r="T721" i="1" s="1"/>
  <c r="T720" i="1"/>
  <c r="T719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3" i="1"/>
  <c r="T692" i="1"/>
  <c r="T691" i="1"/>
  <c r="T689" i="1"/>
  <c r="T688" i="1"/>
  <c r="T687" i="1" s="1"/>
  <c r="T686" i="1"/>
  <c r="T685" i="1"/>
  <c r="T683" i="1"/>
  <c r="T682" i="1"/>
  <c r="T681" i="1"/>
  <c r="T680" i="1"/>
  <c r="T679" i="1"/>
  <c r="T678" i="1"/>
  <c r="T677" i="1"/>
  <c r="T676" i="1"/>
  <c r="T674" i="1"/>
  <c r="T673" i="1" s="1"/>
  <c r="T672" i="1"/>
  <c r="T671" i="1"/>
  <c r="T670" i="1"/>
  <c r="T669" i="1"/>
  <c r="T667" i="1"/>
  <c r="T666" i="1"/>
  <c r="T664" i="1"/>
  <c r="T663" i="1"/>
  <c r="T662" i="1"/>
  <c r="T661" i="1"/>
  <c r="T659" i="1"/>
  <c r="T658" i="1"/>
  <c r="T657" i="1"/>
  <c r="T655" i="1"/>
  <c r="T654" i="1"/>
  <c r="T653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0" i="1" s="1"/>
  <c r="T511" i="1"/>
  <c r="T509" i="1"/>
  <c r="T508" i="1" s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69" i="1"/>
  <c r="T468" i="1"/>
  <c r="T467" i="1"/>
  <c r="T465" i="1"/>
  <c r="T464" i="1"/>
  <c r="T463" i="1"/>
  <c r="T461" i="1"/>
  <c r="T460" i="1"/>
  <c r="T459" i="1"/>
  <c r="T458" i="1"/>
  <c r="T457" i="1"/>
  <c r="T456" i="1"/>
  <c r="T454" i="1"/>
  <c r="T453" i="1"/>
  <c r="T452" i="1"/>
  <c r="T451" i="1"/>
  <c r="T450" i="1"/>
  <c r="T449" i="1"/>
  <c r="T448" i="1"/>
  <c r="T447" i="1"/>
  <c r="T446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8" i="1"/>
  <c r="T397" i="1" s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4" i="1"/>
  <c r="T343" i="1"/>
  <c r="T342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8" i="1"/>
  <c r="T317" i="1"/>
  <c r="T316" i="1"/>
  <c r="T315" i="1"/>
  <c r="T314" i="1"/>
  <c r="T313" i="1"/>
  <c r="T312" i="1"/>
  <c r="T310" i="1"/>
  <c r="T309" i="1"/>
  <c r="T308" i="1"/>
  <c r="T307" i="1"/>
  <c r="T305" i="1"/>
  <c r="T304" i="1"/>
  <c r="T303" i="1"/>
  <c r="T302" i="1"/>
  <c r="T301" i="1"/>
  <c r="T299" i="1"/>
  <c r="T298" i="1"/>
  <c r="T297" i="1"/>
  <c r="T295" i="1"/>
  <c r="T294" i="1"/>
  <c r="T292" i="1"/>
  <c r="T291" i="1"/>
  <c r="T289" i="1"/>
  <c r="T288" i="1"/>
  <c r="T287" i="1"/>
  <c r="T286" i="1"/>
  <c r="T285" i="1"/>
  <c r="T283" i="1"/>
  <c r="T282" i="1"/>
  <c r="T281" i="1" s="1"/>
  <c r="T280" i="1"/>
  <c r="T279" i="1"/>
  <c r="T277" i="1"/>
  <c r="T276" i="1"/>
  <c r="T275" i="1"/>
  <c r="T274" i="1"/>
  <c r="T273" i="1"/>
  <c r="T272" i="1"/>
  <c r="T271" i="1"/>
  <c r="T269" i="1"/>
  <c r="T268" i="1"/>
  <c r="T267" i="1"/>
  <c r="T266" i="1"/>
  <c r="T264" i="1"/>
  <c r="T263" i="1" s="1"/>
  <c r="T262" i="1"/>
  <c r="T261" i="1" s="1"/>
  <c r="T260" i="1"/>
  <c r="T259" i="1"/>
  <c r="T258" i="1"/>
  <c r="T256" i="1"/>
  <c r="T255" i="1"/>
  <c r="T254" i="1"/>
  <c r="T253" i="1"/>
  <c r="T252" i="1"/>
  <c r="T251" i="1"/>
  <c r="T249" i="1"/>
  <c r="T248" i="1"/>
  <c r="T247" i="1"/>
  <c r="T246" i="1"/>
  <c r="T245" i="1"/>
  <c r="T244" i="1"/>
  <c r="T242" i="1"/>
  <c r="T241" i="1"/>
  <c r="T240" i="1"/>
  <c r="T239" i="1"/>
  <c r="T238" i="1"/>
  <c r="T236" i="1"/>
  <c r="T235" i="1" s="1"/>
  <c r="T234" i="1"/>
  <c r="T233" i="1"/>
  <c r="T231" i="1"/>
  <c r="T230" i="1"/>
  <c r="T228" i="1"/>
  <c r="T227" i="1"/>
  <c r="T226" i="1"/>
  <c r="T224" i="1"/>
  <c r="T223" i="1"/>
  <c r="T221" i="1"/>
  <c r="T220" i="1"/>
  <c r="T218" i="1"/>
  <c r="T217" i="1"/>
  <c r="T215" i="1"/>
  <c r="T214" i="1"/>
  <c r="T213" i="1"/>
  <c r="T212" i="1"/>
  <c r="T211" i="1"/>
  <c r="T209" i="1"/>
  <c r="T208" i="1"/>
  <c r="T207" i="1"/>
  <c r="T206" i="1"/>
  <c r="T204" i="1"/>
  <c r="T203" i="1" s="1"/>
  <c r="T202" i="1"/>
  <c r="T201" i="1"/>
  <c r="T200" i="1"/>
  <c r="T199" i="1"/>
  <c r="T197" i="1"/>
  <c r="T196" i="1"/>
  <c r="T194" i="1"/>
  <c r="T193" i="1"/>
  <c r="T192" i="1"/>
  <c r="T191" i="1"/>
  <c r="T189" i="1"/>
  <c r="T188" i="1"/>
  <c r="T187" i="1" s="1"/>
  <c r="T186" i="1"/>
  <c r="T185" i="1"/>
  <c r="T184" i="1"/>
  <c r="T183" i="1"/>
  <c r="T182" i="1"/>
  <c r="T181" i="1"/>
  <c r="T180" i="1"/>
  <c r="T178" i="1"/>
  <c r="T177" i="1"/>
  <c r="T176" i="1"/>
  <c r="T175" i="1"/>
  <c r="T173" i="1"/>
  <c r="T172" i="1"/>
  <c r="T171" i="1"/>
  <c r="T170" i="1"/>
  <c r="T169" i="1"/>
  <c r="T168" i="1"/>
  <c r="T167" i="1"/>
  <c r="T165" i="1"/>
  <c r="T164" i="1"/>
  <c r="T163" i="1"/>
  <c r="T162" i="1"/>
  <c r="T161" i="1"/>
  <c r="T160" i="1"/>
  <c r="T159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2" i="1"/>
  <c r="T61" i="1" s="1"/>
  <c r="T60" i="1"/>
  <c r="T59" i="1"/>
  <c r="T57" i="1"/>
  <c r="T56" i="1"/>
  <c r="T55" i="1"/>
  <c r="T54" i="1"/>
  <c r="T53" i="1"/>
  <c r="T51" i="1"/>
  <c r="T50" i="1"/>
  <c r="T49" i="1"/>
  <c r="T48" i="1"/>
  <c r="T47" i="1"/>
  <c r="T45" i="1"/>
  <c r="T44" i="1" s="1"/>
  <c r="T43" i="1"/>
  <c r="T42" i="1"/>
  <c r="T41" i="1"/>
  <c r="T39" i="1"/>
  <c r="T37" i="1" s="1"/>
  <c r="T38" i="1"/>
  <c r="T36" i="1"/>
  <c r="T35" i="1" s="1"/>
  <c r="T34" i="1"/>
  <c r="T33" i="1"/>
  <c r="T32" i="1"/>
  <c r="T31" i="1"/>
  <c r="T29" i="1"/>
  <c r="T28" i="1"/>
  <c r="T26" i="1"/>
  <c r="T25" i="1"/>
  <c r="T24" i="1"/>
  <c r="T23" i="1"/>
  <c r="T22" i="1"/>
  <c r="T21" i="1"/>
  <c r="T19" i="1"/>
  <c r="T18" i="1"/>
  <c r="T17" i="1" s="1"/>
  <c r="T16" i="1"/>
  <c r="T15" i="1"/>
  <c r="T14" i="1"/>
  <c r="T12" i="1"/>
  <c r="T11" i="1"/>
  <c r="T10" i="1"/>
  <c r="T9" i="1"/>
  <c r="T8" i="1"/>
  <c r="T7" i="1"/>
  <c r="T232" i="1" l="1"/>
  <c r="T656" i="1"/>
  <c r="T278" i="1"/>
  <c r="T284" i="1"/>
  <c r="T462" i="1"/>
  <c r="T630" i="1"/>
  <c r="T660" i="1"/>
  <c r="T690" i="1"/>
  <c r="T732" i="1"/>
  <c r="T30" i="1"/>
  <c r="T290" i="1"/>
  <c r="T296" i="1"/>
  <c r="T652" i="1"/>
  <c r="T190" i="1"/>
  <c r="T179" i="1"/>
  <c r="T210" i="1"/>
  <c r="T243" i="1"/>
  <c r="T6" i="1"/>
  <c r="T52" i="1"/>
  <c r="T166" i="1"/>
  <c r="T174" i="1"/>
  <c r="T205" i="1"/>
  <c r="T455" i="1"/>
  <c r="T668" i="1"/>
  <c r="T675" i="1"/>
  <c r="T725" i="1"/>
  <c r="T27" i="1"/>
  <c r="T145" i="1"/>
  <c r="T229" i="1"/>
  <c r="T293" i="1"/>
  <c r="T311" i="1"/>
  <c r="T445" i="1"/>
  <c r="Q63" i="2"/>
  <c r="Q3" i="2"/>
  <c r="T216" i="1"/>
  <c r="T219" i="1"/>
  <c r="T222" i="1"/>
  <c r="T225" i="1"/>
  <c r="T237" i="1"/>
  <c r="T250" i="1"/>
  <c r="T58" i="1"/>
  <c r="T63" i="1"/>
  <c r="T158" i="1"/>
  <c r="T195" i="1"/>
  <c r="T257" i="1"/>
  <c r="T265" i="1"/>
  <c r="T270" i="1"/>
  <c r="T300" i="1"/>
  <c r="T341" i="1"/>
  <c r="T684" i="1"/>
  <c r="T40" i="1"/>
  <c r="T46" i="1"/>
  <c r="T13" i="1"/>
  <c r="T20" i="1"/>
  <c r="T319" i="1"/>
  <c r="T399" i="1"/>
  <c r="T198" i="1"/>
  <c r="T466" i="1"/>
  <c r="T470" i="1"/>
  <c r="T718" i="1"/>
  <c r="T665" i="1"/>
  <c r="T306" i="1"/>
  <c r="T345" i="1"/>
  <c r="T694" i="1"/>
</calcChain>
</file>

<file path=xl/sharedStrings.xml><?xml version="1.0" encoding="utf-8"?>
<sst xmlns="http://schemas.openxmlformats.org/spreadsheetml/2006/main" count="9563" uniqueCount="4106">
  <si>
    <t>Stt</t>
  </si>
  <si>
    <t>Gói thầu</t>
  </si>
  <si>
    <t>Số TT theo HSMT</t>
  </si>
  <si>
    <t>Tên hoạt chất</t>
  </si>
  <si>
    <t>Tên thuốc</t>
  </si>
  <si>
    <t>Nồng độ - hàm lượng</t>
  </si>
  <si>
    <t>Dạng bào chế</t>
  </si>
  <si>
    <t>Đường dùng</t>
  </si>
  <si>
    <t>Đơn vị tính</t>
  </si>
  <si>
    <t>Hạn dùng (tuổi thọ)</t>
  </si>
  <si>
    <t>Quy cách đóng gói</t>
  </si>
  <si>
    <t xml:space="preserve">Số GĐKLH hoặc GPNK </t>
  </si>
  <si>
    <t xml:space="preserve">Số CV gia hạn GĐKLH hoặc GPNK (nếu có) </t>
  </si>
  <si>
    <t>Cơ sở sản xuất</t>
  </si>
  <si>
    <t>Nước sản xuất</t>
  </si>
  <si>
    <t xml:space="preserve">Nhóm thuốc </t>
  </si>
  <si>
    <t xml:space="preserve">Giá bán buôn kê khai </t>
  </si>
  <si>
    <t>Đơn giá trúng thầu(VNĐ)</t>
  </si>
  <si>
    <t>Số lượng trúng thầu</t>
  </si>
  <si>
    <t>Thành tiền</t>
  </si>
  <si>
    <t>Tên nhà thầu</t>
  </si>
  <si>
    <t>1. Công ty cổ phần Dược Medipharco</t>
  </si>
  <si>
    <t>G1b</t>
  </si>
  <si>
    <t xml:space="preserve">Betamethason dipropionat+ Acid salicylic </t>
  </si>
  <si>
    <t>Betasalic</t>
  </si>
  <si>
    <t>6,4mg+300mg / 10g</t>
  </si>
  <si>
    <t>Mỡ bôi da</t>
  </si>
  <si>
    <t>Dùng ngoài</t>
  </si>
  <si>
    <t>Tuýp</t>
  </si>
  <si>
    <t>Hộp 01 tuýp 10g</t>
  </si>
  <si>
    <t>VD-30028-18</t>
  </si>
  <si>
    <t>Công ty CP Dược Medipharco</t>
  </si>
  <si>
    <t>Việt Nam</t>
  </si>
  <si>
    <t>01.Medi
phaco</t>
  </si>
  <si>
    <t>Clobetasol Propionat</t>
  </si>
  <si>
    <t>Neutasol</t>
  </si>
  <si>
    <t>15mg/ 30g</t>
  </si>
  <si>
    <t>Kem bôi da</t>
  </si>
  <si>
    <t>Hộp 01 tuýp 30g</t>
  </si>
  <si>
    <t>VD-23820-15</t>
  </si>
  <si>
    <t xml:space="preserve">Acid fusidic </t>
  </si>
  <si>
    <t>Pusadine</t>
  </si>
  <si>
    <t>100mg/5g</t>
  </si>
  <si>
    <t>Hộp 01 tuýp 5g</t>
  </si>
  <si>
    <t>VD-23198-15</t>
  </si>
  <si>
    <t>Hydrocortison</t>
  </si>
  <si>
    <t>Hydrocortisone acetate</t>
  </si>
  <si>
    <t>10mg/1g; 5g</t>
  </si>
  <si>
    <t>Thuốc mỡ tra mắt</t>
  </si>
  <si>
    <t>Tra mắt</t>
  </si>
  <si>
    <t xml:space="preserve"> VD-34093-20</t>
  </si>
  <si>
    <t>số 9423 ngày 17/06/2019</t>
  </si>
  <si>
    <t>Sulfadiazin bạc</t>
  </si>
  <si>
    <t>20mg/20g;  200g</t>
  </si>
  <si>
    <t>Lọ</t>
  </si>
  <si>
    <t>Lọ 200g</t>
  </si>
  <si>
    <t xml:space="preserve"> VD-28280-17</t>
  </si>
  <si>
    <t>Tetracyclin hydroclorid</t>
  </si>
  <si>
    <t>Tetracyclin</t>
  </si>
  <si>
    <t>50mg/5g</t>
  </si>
  <si>
    <t>Mỡ tra mắt</t>
  </si>
  <si>
    <t>Hộp 100 tuýp 5g</t>
  </si>
  <si>
    <t>VD-26395-17</t>
  </si>
  <si>
    <t>2. Công ty Cổ phần Dược ATM</t>
  </si>
  <si>
    <t>Cilnidipin</t>
  </si>
  <si>
    <t>Cilidamin 5</t>
  </si>
  <si>
    <t>5mg</t>
  </si>
  <si>
    <t>Viên nén bao phim</t>
  </si>
  <si>
    <t>Uống</t>
  </si>
  <si>
    <t xml:space="preserve">Viên </t>
  </si>
  <si>
    <t>24 tháng</t>
  </si>
  <si>
    <t>Hộp 10 vỉ x 10 viên</t>
  </si>
  <si>
    <t>VD-32989-19</t>
  </si>
  <si>
    <t>Công ty Cổ phần Dược VTYT Hà Nam (Hamedi)</t>
  </si>
  <si>
    <t>03.ATM</t>
  </si>
  <si>
    <t>Meclophenoxat HCl</t>
  </si>
  <si>
    <t>Bidilucil 500</t>
  </si>
  <si>
    <t>500mg</t>
  </si>
  <si>
    <t>Bột đông khô pha tiêm</t>
  </si>
  <si>
    <t>Tiêm</t>
  </si>
  <si>
    <t>36 tháng</t>
  </si>
  <si>
    <t>Hộp 1 lọ + 1 ống nước cất pha tiêm 10ml</t>
  </si>
  <si>
    <t>VD-20667-14</t>
  </si>
  <si>
    <t>5769/QLD-ĐK ngày 17/4/2019</t>
  </si>
  <si>
    <t>Công ty Cổ phần Dược-TTBYT Bình Định (Bidiphar)</t>
  </si>
  <si>
    <t>Oxytocin</t>
  </si>
  <si>
    <t>Oxytocin Injection BP 10 Units</t>
  </si>
  <si>
    <t>0,0167mg (10UI)/1ml</t>
  </si>
  <si>
    <t>Dung dịch tiêm/truyền tĩnh mạch</t>
  </si>
  <si>
    <t>Ống</t>
  </si>
  <si>
    <t>Hộp 10 ống x 1ml</t>
  </si>
  <si>
    <t>VN-20612-17</t>
  </si>
  <si>
    <t>Rotexmedica GmbH Arzneimittelwerk</t>
  </si>
  <si>
    <t>Germany</t>
  </si>
  <si>
    <t>3. Công ty cổ phần xuất nhập khẩu y tế Thành phố Hồ Chí Minh</t>
  </si>
  <si>
    <t>Gadobenic acid</t>
  </si>
  <si>
    <t>Multihance</t>
  </si>
  <si>
    <t>334mg/ml;10ml</t>
  </si>
  <si>
    <t>Dung dịch tiêm</t>
  </si>
  <si>
    <t>Hộp 1 lọ 10ml</t>
  </si>
  <si>
    <t>VN3-146-19</t>
  </si>
  <si>
    <t>Patheon Italia S.p.A</t>
  </si>
  <si>
    <t>Italy</t>
  </si>
  <si>
    <t>05.Yteco</t>
  </si>
  <si>
    <t>G2</t>
  </si>
  <si>
    <t>Iod (dưới dạng lopamidol 612,4mg/ml)</t>
  </si>
  <si>
    <t>Iopamiro</t>
  </si>
  <si>
    <t>300mg/ml, 50ml</t>
  </si>
  <si>
    <t>Thuốc tiêm</t>
  </si>
  <si>
    <t>Hộp 1 lọ 50ml</t>
  </si>
  <si>
    <t>VN-18199-14</t>
  </si>
  <si>
    <t>20231/QLD-ĐK ngày 04/12/2019</t>
  </si>
  <si>
    <t>BDG</t>
  </si>
  <si>
    <t>4. Công ty TNHH Dược phẩm và trang thiết bị y tế Hoàng Đức</t>
  </si>
  <si>
    <t>Carbomer</t>
  </si>
  <si>
    <t>Liposic</t>
  </si>
  <si>
    <t>0,2%,10g</t>
  </si>
  <si>
    <t>Gel nhỏ mắt</t>
  </si>
  <si>
    <t>36</t>
  </si>
  <si>
    <t>Hộp 1 tuýp 10g</t>
  </si>
  <si>
    <t>VN-15471-12</t>
  </si>
  <si>
    <t>14350/QLD-ĐK ngày 23/08/2019</t>
  </si>
  <si>
    <t>Dr. Gerhard Mann Chem.- Pharm. Fabrik GmbH</t>
  </si>
  <si>
    <t>Đức</t>
  </si>
  <si>
    <t>06.Hoàng
Đức</t>
  </si>
  <si>
    <t>Indomethacin</t>
  </si>
  <si>
    <t>Indocollyre</t>
  </si>
  <si>
    <t>0,1%/5ml</t>
  </si>
  <si>
    <t>Thuốc nhỏ mắt</t>
  </si>
  <si>
    <t xml:space="preserve">Nhỏ mắt
</t>
  </si>
  <si>
    <t>18</t>
  </si>
  <si>
    <t>Hộp 1 lọ 5ml</t>
  </si>
  <si>
    <t>VN-12548-11</t>
  </si>
  <si>
    <t>17893/QLD-ĐK ngày 18/10/2019</t>
  </si>
  <si>
    <t>Laboratoire Chauvin</t>
  </si>
  <si>
    <t>Pháp</t>
  </si>
  <si>
    <t>Rupatadin</t>
  </si>
  <si>
    <t>Rupafin</t>
  </si>
  <si>
    <t>10mg</t>
  </si>
  <si>
    <t>Viên nén</t>
  </si>
  <si>
    <t>Viên</t>
  </si>
  <si>
    <t>Hộp 1 vỉ x 10 viên</t>
  </si>
  <si>
    <t>VN-19193-15</t>
  </si>
  <si>
    <t>J. Uriach and Cía., S.A.</t>
  </si>
  <si>
    <t>Tây Ban Nha</t>
  </si>
  <si>
    <t>Warfarin natri</t>
  </si>
  <si>
    <t>Tivogg-1</t>
  </si>
  <si>
    <t>1mg</t>
  </si>
  <si>
    <t>VD-30353-18</t>
  </si>
  <si>
    <t xml:space="preserve">Công ty cổ phần dược phẩm Đạt Vi Phú </t>
  </si>
  <si>
    <t xml:space="preserve">Việt Nam </t>
  </si>
  <si>
    <t xml:space="preserve">Loteprednol etabonate </t>
  </si>
  <si>
    <t xml:space="preserve"> Lotemax</t>
  </si>
  <si>
    <t>0.5% (5mg/ml)</t>
  </si>
  <si>
    <t>Hỗn dịch nhỏ mắt</t>
  </si>
  <si>
    <t>Nhỏ mắt</t>
  </si>
  <si>
    <t>VN-18326-14</t>
  </si>
  <si>
    <t>13939/QLD-ĐK ngày 16/08/2019</t>
  </si>
  <si>
    <t>Bausch &amp; Lomb Inc</t>
  </si>
  <si>
    <t>Mỹ</t>
  </si>
  <si>
    <t>06.Hoàng
 Đức</t>
  </si>
  <si>
    <t>G3</t>
  </si>
  <si>
    <t xml:space="preserve">Cao toàn phần không xà phòng hóa, dầu quả bơ và dầu đậu nành </t>
  </si>
  <si>
    <t>Piascledine</t>
  </si>
  <si>
    <t>300mg</t>
  </si>
  <si>
    <t>Viên nang cứng</t>
  </si>
  <si>
    <t>Hộp 1 vỉ x 15 viên</t>
  </si>
  <si>
    <t>VN-16540-13</t>
  </si>
  <si>
    <t>12518/QLD-ĐK ngày 23/07/2019</t>
  </si>
  <si>
    <t>Laboratoires Expanscience</t>
  </si>
  <si>
    <t>06. Hoàng 
Đức</t>
  </si>
  <si>
    <t>5. Công ty Cổ phần kinh doanh thương mại Tân Trường Sinh</t>
  </si>
  <si>
    <t>Gliclazid+ Metformin</t>
  </si>
  <si>
    <t>Melanov-M</t>
  </si>
  <si>
    <t>80mg + 500mg</t>
  </si>
  <si>
    <t>Hộp 10 vỉ x 10 viên, Viên nén</t>
  </si>
  <si>
    <t>VN-20575-17</t>
  </si>
  <si>
    <t>Micro Labs Limited</t>
  </si>
  <si>
    <t>Ấn Độ</t>
  </si>
  <si>
    <t>08.TTr
Sinh</t>
  </si>
  <si>
    <t>Insulin người sinh tổng hợp tinh khiết gồm 2 phần insulin hòa tan và 8 phần insulin isophan</t>
  </si>
  <si>
    <t>Polhumin Mix-2</t>
  </si>
  <si>
    <t>100IU/ml;3ml</t>
  </si>
  <si>
    <t>Hỗn dịch tiêm</t>
  </si>
  <si>
    <t>Hộp 5 ống x 3ml, Hỗn dịch tiêm</t>
  </si>
  <si>
    <t>QLSP-1112-18</t>
  </si>
  <si>
    <t>Tarchomin Pharmaceutical Works "Polfa" S.A</t>
  </si>
  <si>
    <t>Ba Lan</t>
  </si>
  <si>
    <t>6. Công ty TNHH Dược phẩm U.N.I Việt Nam</t>
  </si>
  <si>
    <t>Cilostazol</t>
  </si>
  <si>
    <t>Noclaud 100mg</t>
  </si>
  <si>
    <t>100mg</t>
  </si>
  <si>
    <t>Hộp 4 vỉ x 14 viên nén</t>
  </si>
  <si>
    <t>VN-21016-18</t>
  </si>
  <si>
    <t>Egis Pharmaceuticals Private Limited Company</t>
  </si>
  <si>
    <t>Hungary</t>
  </si>
  <si>
    <t>10.UNI</t>
  </si>
  <si>
    <t>Donepezil Hydrochloride</t>
  </si>
  <si>
    <t>Alzepil</t>
  </si>
  <si>
    <t>Hộp 2 vỉ 
x 14 viên viên nén bao phim</t>
  </si>
  <si>
    <t>VN-20755-17</t>
  </si>
  <si>
    <t>7. Công ty Cổ phần Dược phẩm VCP</t>
  </si>
  <si>
    <t>G1a</t>
  </si>
  <si>
    <t>Cefotiam</t>
  </si>
  <si>
    <t>Cefotiam 2g</t>
  </si>
  <si>
    <t>2g</t>
  </si>
  <si>
    <t>Bột pha tiêm</t>
  </si>
  <si>
    <t>Hộp 01 lọ</t>
  </si>
  <si>
    <t>VD-25320-16</t>
  </si>
  <si>
    <t>Công ty cổ phần dược phẩm VCP</t>
  </si>
  <si>
    <t>11.VCP</t>
  </si>
  <si>
    <t>8. Công ty Cổ phần Dược phẩm Thuận An Phát</t>
  </si>
  <si>
    <t>Tranexamic acid</t>
  </si>
  <si>
    <t xml:space="preserve">Acid tranexamic </t>
  </si>
  <si>
    <t>Texiban 100</t>
  </si>
  <si>
    <t>500mg/5ml</t>
  </si>
  <si>
    <t>Hộp 5 ống</t>
  </si>
  <si>
    <t>VN-22343-19</t>
  </si>
  <si>
    <t>Farmak JSC</t>
  </si>
  <si>
    <t>Ukraina</t>
  </si>
  <si>
    <t>12.T An
Phát</t>
  </si>
  <si>
    <t>9. Công ty Trách nhiệm hữu hạn Dược phẩm Meza</t>
  </si>
  <si>
    <t>Ofloxacin</t>
  </si>
  <si>
    <t>Menazin 200mg</t>
  </si>
  <si>
    <t>200mg</t>
  </si>
  <si>
    <t>Hộp 10 vỉ x 10 viên, Viên nén bao phim</t>
  </si>
  <si>
    <t>VN-20313-17</t>
  </si>
  <si>
    <t>-</t>
  </si>
  <si>
    <t>Medochemie Ltd. - Central Factory</t>
  </si>
  <si>
    <t>Cyprus</t>
  </si>
  <si>
    <t>14.MEZA</t>
  </si>
  <si>
    <t>Pravastatin</t>
  </si>
  <si>
    <t>Pravastatin natri</t>
  </si>
  <si>
    <t>Fasthan 20</t>
  </si>
  <si>
    <t>20mg</t>
  </si>
  <si>
    <t>Hộp 3 vỉ x 10 viên, Viên nén bao phim</t>
  </si>
  <si>
    <t>VD-28021-17</t>
  </si>
  <si>
    <t>Công ty cổ phần dược phẩm SaVi</t>
  </si>
  <si>
    <t>14.Meza</t>
  </si>
  <si>
    <t>10. Công ty Trách nhiệm hữu hạn dược phẩm Tín Đức</t>
  </si>
  <si>
    <t>Levomepromazin</t>
  </si>
  <si>
    <t>Tisercin</t>
  </si>
  <si>
    <t>25mg</t>
  </si>
  <si>
    <t>Hộp 1 lọ 50 viên nén bao phim</t>
  </si>
  <si>
    <t>VN-19943-16</t>
  </si>
  <si>
    <t>Egis Pharmaceuticals Plc</t>
  </si>
  <si>
    <t>15.Tín
Đức</t>
  </si>
  <si>
    <t>Piracetam</t>
  </si>
  <si>
    <t>Piracetam-Egis</t>
  </si>
  <si>
    <t>3g/15ml</t>
  </si>
  <si>
    <t>Hộp 20 ống 15ml dung dịch tiêm</t>
  </si>
  <si>
    <t>VN-19939-16</t>
  </si>
  <si>
    <t>400mg</t>
  </si>
  <si>
    <t>Hộp 1 lọ 60 viên nén bao phim</t>
  </si>
  <si>
    <t>VN-16481-13</t>
  </si>
  <si>
    <t>21141/QLD-ĐK ngày 18/12/2019</t>
  </si>
  <si>
    <t>11. Công ty TNHH Dược phẩm và hóa chất Nam Linh</t>
  </si>
  <si>
    <t>Zoledronic Acid</t>
  </si>
  <si>
    <t>Zoledronic acid for injection 4mg</t>
  </si>
  <si>
    <t>4mg/5ml</t>
  </si>
  <si>
    <t>Hộp 1 lọ</t>
  </si>
  <si>
    <t>VN-19459-15</t>
  </si>
  <si>
    <t>Venus Remedies Limited</t>
  </si>
  <si>
    <t>16.Nam 
Linh</t>
  </si>
  <si>
    <t>12. Công ty cổ phần Dược Hậu Giang</t>
  </si>
  <si>
    <t>Atorvastatin</t>
  </si>
  <si>
    <t>Lipvar 10</t>
  </si>
  <si>
    <t>hộp 3 vỉ x 10 viên</t>
  </si>
  <si>
    <t>VD-30859-18</t>
  </si>
  <si>
    <t>CTCP Dược Hậu Giang - CN nhà máy DP DHG tại Hậu Giang</t>
  </si>
  <si>
    <t>17.Hậu
Giang</t>
  </si>
  <si>
    <t>Clorpheniramin maleat</t>
  </si>
  <si>
    <t>Clorpheniramin 4</t>
  </si>
  <si>
    <t>4mg</t>
  </si>
  <si>
    <t>hộp 10 vỉ x 20 viên</t>
  </si>
  <si>
    <t xml:space="preserve">VD-21132-14 </t>
  </si>
  <si>
    <t>7044/QLD-ĐK ngày 01/6/2020</t>
  </si>
  <si>
    <t>Paracetamol+ Ibuprofen</t>
  </si>
  <si>
    <t>Hapacol đau nhức</t>
  </si>
  <si>
    <t>325mg+ 200mg</t>
  </si>
  <si>
    <t>hộp 10 vỉ x 5 viên</t>
  </si>
  <si>
    <t xml:space="preserve">VD-20569-14 </t>
  </si>
  <si>
    <t>2025/QLD-ĐK ngày 06/03/2020</t>
  </si>
  <si>
    <t>Perindopril  erbumin</t>
  </si>
  <si>
    <t xml:space="preserve">Coperil 4 </t>
  </si>
  <si>
    <t>hộp 1 vỉ x 30 viên</t>
  </si>
  <si>
    <t xml:space="preserve">VD-22039-14 </t>
  </si>
  <si>
    <t>14409/QLD-ĐK ngày 26/8/2019</t>
  </si>
  <si>
    <t>Perindopril erbumin +  Indapamid</t>
  </si>
  <si>
    <t xml:space="preserve">Coperil plus </t>
  </si>
  <si>
    <t>4mg + 1,25mg</t>
  </si>
  <si>
    <t>VD-23386-15</t>
  </si>
  <si>
    <t>13. Công ty cổ phần Dược phẩm Goldenlife</t>
  </si>
  <si>
    <t>Ampicilin + Sulbactam</t>
  </si>
  <si>
    <t>Nerusyn 3g</t>
  </si>
  <si>
    <t>2g + 1g</t>
  </si>
  <si>
    <t>Thuốc bột pha tiêm</t>
  </si>
  <si>
    <t>Hộp  10 lọ</t>
  </si>
  <si>
    <t>VD-26159-17</t>
  </si>
  <si>
    <t>Chi nhánh 3 - Công ty Cổ phần Dược phẩm Imexpharm tại Bình Dương</t>
  </si>
  <si>
    <t>18.GOLDENLIFE</t>
  </si>
  <si>
    <t>Ticarcilin + Acid clavulanic</t>
  </si>
  <si>
    <t>Ticarlinat 1,6g</t>
  </si>
  <si>
    <t>1,5g + 0,1g</t>
  </si>
  <si>
    <t>Hộp 10 lọ</t>
  </si>
  <si>
    <t>VD-28958-18</t>
  </si>
  <si>
    <t>Lisinopril + Hydroclorothiazid</t>
  </si>
  <si>
    <t>Umeno HCT 20/25</t>
  </si>
  <si>
    <t>20mg + 25mg</t>
  </si>
  <si>
    <t>Hộp 3 vỉ x 10 viên</t>
  </si>
  <si>
    <t>VD-29133-18</t>
  </si>
  <si>
    <t>Công ty Cổ phần Dược phẩm Savi</t>
  </si>
  <si>
    <t>18.Golden
Flife</t>
  </si>
  <si>
    <t xml:space="preserve">Lifecita 400 </t>
  </si>
  <si>
    <t>VD-30533-18</t>
  </si>
  <si>
    <t>Công ty Cổ phần Dược phẩm Trung Ương 1 - Pharbaco</t>
  </si>
  <si>
    <t>Simvastatin + Ezetimibe</t>
  </si>
  <si>
    <t>Simvastatin + Ezetimib</t>
  </si>
  <si>
    <t>Stazemid 10/10</t>
  </si>
  <si>
    <t>10mg+10mg</t>
  </si>
  <si>
    <t>VD-24278-16</t>
  </si>
  <si>
    <t>14. Công ty cổ phần xuất nhập khẩu y tế Domesco</t>
  </si>
  <si>
    <t>Lisinopril + hydroclorothiazid</t>
  </si>
  <si>
    <t>Lisinopril + hydrochlorothiazid</t>
  </si>
  <si>
    <t>Dorotril-H</t>
  </si>
  <si>
    <t>20mg + 12,5mg</t>
  </si>
  <si>
    <t>Hộp 2 vỉ x 14 viên</t>
  </si>
  <si>
    <t>VD-21462-14</t>
  </si>
  <si>
    <t>CV gia hạn số 17261/QLD-ĐK ngày 08/10/2019</t>
  </si>
  <si>
    <t>DOMESCO</t>
  </si>
  <si>
    <t>19.Domesco</t>
  </si>
  <si>
    <t>Propranolol hydroclorid</t>
  </si>
  <si>
    <t>Dorocardyl 40mg</t>
  </si>
  <si>
    <t>40mg</t>
  </si>
  <si>
    <t>Hộp 10 vỉ x 10 viên, Chai 100 viên</t>
  </si>
  <si>
    <t>VD-25425-16</t>
  </si>
  <si>
    <t>15. Công ty TNHH Dược phẩm Hữu Nghị</t>
  </si>
  <si>
    <t>Choline alfoscerat</t>
  </si>
  <si>
    <t>Gliatilin</t>
  </si>
  <si>
    <t>1g/4ml</t>
  </si>
  <si>
    <t xml:space="preserve">Ống </t>
  </si>
  <si>
    <t>Hộp 5 ống x 4ml</t>
  </si>
  <si>
    <t>VN-13244-11</t>
  </si>
  <si>
    <t>20259/QLD-ĐK ngày 05/12/2019</t>
  </si>
  <si>
    <t xml:space="preserve">Italfarmaco S.P.A </t>
  </si>
  <si>
    <t>21.H Nghị</t>
  </si>
  <si>
    <t>16. Công ty TNHH MTV Vimedimex Bình Dương</t>
  </si>
  <si>
    <t xml:space="preserve">Moxifloxacin </t>
  </si>
  <si>
    <t>Vigamox</t>
  </si>
  <si>
    <t>5mg/1ml; 5ml</t>
  </si>
  <si>
    <t>Dung dịch nhỏ mắt</t>
  </si>
  <si>
    <t>VN-22182-19</t>
  </si>
  <si>
    <t>Alcon Research, LLC.</t>
  </si>
  <si>
    <t>22.VIME
 BD</t>
  </si>
  <si>
    <t>Tobramycin + Dexamethason</t>
  </si>
  <si>
    <t>Dex-Tobrin</t>
  </si>
  <si>
    <t>3mg/1ml + 1mg/1ml; 5ml</t>
  </si>
  <si>
    <t xml:space="preserve">VN-16553-13 </t>
  </si>
  <si>
    <t>19309/QLD-ĐK ngày 13/11/2019</t>
  </si>
  <si>
    <t>Balkanpharma Razgrad AD</t>
  </si>
  <si>
    <t>Bulgaria</t>
  </si>
  <si>
    <t>Acetyl leucin</t>
  </si>
  <si>
    <t>Tanganil 500mg</t>
  </si>
  <si>
    <t xml:space="preserve">Hộp 3 vỉ x 10 viên </t>
  </si>
  <si>
    <t>VN-22534-20</t>
  </si>
  <si>
    <t xml:space="preserve">Pierre Fabre Medicament Production </t>
  </si>
  <si>
    <t>22.Vime BD</t>
  </si>
  <si>
    <t>Attapulgite + Aluminum hydroxid +  magnesi carbonat</t>
  </si>
  <si>
    <t>Gastropulgite</t>
  </si>
  <si>
    <t>2,5g + 0,5g</t>
  </si>
  <si>
    <t>Bột pha hỗn dịch uống</t>
  </si>
  <si>
    <t>Gói</t>
  </si>
  <si>
    <t xml:space="preserve">Hộp 30 gói </t>
  </si>
  <si>
    <t>VN-17985-14</t>
  </si>
  <si>
    <t>11103/QLD-ĐK ngày 05/07/2019</t>
  </si>
  <si>
    <t>Beaufour Ipsen Industrie</t>
  </si>
  <si>
    <t>Betahistin mesilate</t>
  </si>
  <si>
    <t>Merislon 12mg</t>
  </si>
  <si>
    <t>12mg</t>
  </si>
  <si>
    <t xml:space="preserve">Hộp 100 vỉ x 10 viên </t>
  </si>
  <si>
    <t>VN-15329-12</t>
  </si>
  <si>
    <t xml:space="preserve"> 1628/QLD-ĐK ngày 17/02/2020</t>
  </si>
  <si>
    <t>Eisai Co., Ltd. Kawashima plant</t>
  </si>
  <si>
    <t>Nhật</t>
  </si>
  <si>
    <t>Betahistin hydroclorid</t>
  </si>
  <si>
    <t>Betaserc 24mg</t>
  </si>
  <si>
    <t>24mg</t>
  </si>
  <si>
    <t>Hộp 5 vỉ x 10 viên</t>
  </si>
  <si>
    <t>VN-21651-19</t>
  </si>
  <si>
    <t/>
  </si>
  <si>
    <t>Mylan Laboratories SAS</t>
  </si>
  <si>
    <t>Betamethasone dipropionate + Betamethasone Dinatri disodium phosphate</t>
  </si>
  <si>
    <t>Diprospan</t>
  </si>
  <si>
    <t>5mg/ml + 2mg/ml; 1ml</t>
  </si>
  <si>
    <t>Hỗn dịch để tiêm</t>
  </si>
  <si>
    <t>Hộp 1 ống 1ml</t>
  </si>
  <si>
    <t>VN-22026-19</t>
  </si>
  <si>
    <t>Schering - Plough Labo N.V.</t>
  </si>
  <si>
    <t>Bỉ</t>
  </si>
  <si>
    <t>Thụy Sỹ</t>
  </si>
  <si>
    <t>Botulinum toxin typ A</t>
  </si>
  <si>
    <t>Botox</t>
  </si>
  <si>
    <t>100 đơn vị</t>
  </si>
  <si>
    <t>Bột sấy khô chân không vô khuẩn để pha dung dịch tiêm</t>
  </si>
  <si>
    <t>Hộp 1 lọ 100 đơn vị</t>
  </si>
  <si>
    <t>QLSP-815-14</t>
  </si>
  <si>
    <t>11007/QLD-ĐK ngày 21/07/2020</t>
  </si>
  <si>
    <t>Allergan Pharmaceuticals Ireland</t>
  </si>
  <si>
    <t>Ireland</t>
  </si>
  <si>
    <t>Brimonidin tartrat</t>
  </si>
  <si>
    <t>Alphagan P</t>
  </si>
  <si>
    <t>7,5mg/ 5ml</t>
  </si>
  <si>
    <t>VN-18592-15</t>
  </si>
  <si>
    <t xml:space="preserve"> 3364/QLD-ĐK ngày 08/04/2020</t>
  </si>
  <si>
    <t>Allergan Sales, LLC</t>
  </si>
  <si>
    <t xml:space="preserve">Carbetocin </t>
  </si>
  <si>
    <t xml:space="preserve">Duratocin </t>
  </si>
  <si>
    <t>100mcg/ 1ml</t>
  </si>
  <si>
    <t>Dung dịch tiêm tĩnh mạch</t>
  </si>
  <si>
    <t>Tiêm tĩnh mạch</t>
  </si>
  <si>
    <t>Hộp 5 lọ x 1ml</t>
  </si>
  <si>
    <t>VN-19945-16</t>
  </si>
  <si>
    <t>Ferring GmbH</t>
  </si>
  <si>
    <t>Thụy Sĩ</t>
  </si>
  <si>
    <t>Cyclophosphamid</t>
  </si>
  <si>
    <t>Cyclophosphamide</t>
  </si>
  <si>
    <t xml:space="preserve">Endoxan </t>
  </si>
  <si>
    <t>Hộp 1 lọ Bột pha tiêm 200mg</t>
  </si>
  <si>
    <t>VN-16581-13</t>
  </si>
  <si>
    <t>5084/QLD-ĐK ngày 08/04/2019</t>
  </si>
  <si>
    <t>Baxter Oncology GmbH</t>
  </si>
  <si>
    <t>Hộp 1 lọ Bột pha tiêm 500mg</t>
  </si>
  <si>
    <t>VN-16582-13</t>
  </si>
  <si>
    <t>Desflurane</t>
  </si>
  <si>
    <t>Suprane</t>
  </si>
  <si>
    <t>100%/ 240ml</t>
  </si>
  <si>
    <t>Thuốc mê bay hơi (chất lỏng dùng để hít)</t>
  </si>
  <si>
    <t>Dạng hít</t>
  </si>
  <si>
    <t>Chai</t>
  </si>
  <si>
    <t>Chai 240ml</t>
  </si>
  <si>
    <t>VN-17261-13</t>
  </si>
  <si>
    <t>19391/QLD-ĐK ngày 14/11/2019</t>
  </si>
  <si>
    <t>Baxter Healthcare Corporation</t>
  </si>
  <si>
    <t>Dexamethason ; Neomycin Sulfat; Polymycin B sulfat</t>
  </si>
  <si>
    <t>Maxitrol</t>
  </si>
  <si>
    <t>1mg/ml + 3500IU/ ml; 6000IU/ ml; 5ml</t>
  </si>
  <si>
    <t>Hộp 1 lọ đếm giọt 5ml</t>
  </si>
  <si>
    <t>VN-21435-18</t>
  </si>
  <si>
    <t>S.A. Alcon Couvreur NV</t>
  </si>
  <si>
    <t>Bỉ</t>
  </si>
  <si>
    <t>1mg/ gram + 3500IU/ gram; 6000IU/ gram; 3,5g</t>
  </si>
  <si>
    <t>Tuýp</t>
  </si>
  <si>
    <t>Hộp 1 tuýp 3,5g</t>
  </si>
  <si>
    <t>VN-21925-19</t>
  </si>
  <si>
    <t>Diosmectit</t>
  </si>
  <si>
    <t>Smecta</t>
  </si>
  <si>
    <t>3g</t>
  </si>
  <si>
    <t>Hộp 30 gói (mỗi gói 3.76g)</t>
  </si>
  <si>
    <t>VN-19485-15</t>
  </si>
  <si>
    <t>Empagliflozin</t>
  </si>
  <si>
    <t>Jardiance</t>
  </si>
  <si>
    <t>VN2-606-17</t>
  </si>
  <si>
    <t>5306/QLD-ĐK ngày 10/04/2019</t>
  </si>
  <si>
    <t>Boehringer Ingelheim pharma GmbH &amp; Co.KG.</t>
  </si>
  <si>
    <t>Galantamin</t>
  </si>
  <si>
    <t>Reminyl 8mg</t>
  </si>
  <si>
    <t>8mg</t>
  </si>
  <si>
    <t>Viên nang cứng giải phóng kéo dài</t>
  </si>
  <si>
    <t>Hộp 4 vỉ x 7 viên</t>
  </si>
  <si>
    <t>VN-19683-16</t>
  </si>
  <si>
    <t>Janssen  Pharmaceutica NV (Kiểm nghiệm, xuất xưởng các hạt thuốc giải phóng kéo dài: Janssen Pharmaceutica NV-Đ/c: Turnhoutseweg 30, Beerse, B-2340, Bỉ; Đóng nang, đóng gói, kiểm nghiệm, xuất xưởng lô thành phẩm: Janssen Cilag S.P.A. - Đ/c: Via C. Janssen</t>
  </si>
  <si>
    <t>Ifosfamide</t>
  </si>
  <si>
    <t xml:space="preserve">Holoxan </t>
  </si>
  <si>
    <t>1g</t>
  </si>
  <si>
    <t>Hộp 1 lọ Bột pha tiêm</t>
  </si>
  <si>
    <t>VN-9945-10</t>
  </si>
  <si>
    <t>19294/QLD-ĐK ngày 13/11/2019</t>
  </si>
  <si>
    <t>Lipidosterol serenoarepense (Lipid-sterol của Serenoa repens)</t>
  </si>
  <si>
    <t>Permixon 160mg</t>
  </si>
  <si>
    <t>160mg</t>
  </si>
  <si>
    <t>Viên nang</t>
  </si>
  <si>
    <t>Hộp 4 vỉ x 15 viên</t>
  </si>
  <si>
    <t>VN-14792-12</t>
  </si>
  <si>
    <t xml:space="preserve">  15610/QLD-ĐK ngày 12/09/2019</t>
  </si>
  <si>
    <t xml:space="preserve">Pierre Fabre Medicament production </t>
  </si>
  <si>
    <t>Lynestrenol</t>
  </si>
  <si>
    <t>Orgametril</t>
  </si>
  <si>
    <t>Hộp 1 vỉ x 30 viên</t>
  </si>
  <si>
    <t>VN-21209-18</t>
  </si>
  <si>
    <t>N.V. Organon</t>
  </si>
  <si>
    <t>Hà Lan</t>
  </si>
  <si>
    <t>Mecobalamin</t>
  </si>
  <si>
    <t>Methycobal Injection 500µg</t>
  </si>
  <si>
    <t>500µg</t>
  </si>
  <si>
    <t>VN-20950-18</t>
  </si>
  <si>
    <t>Nipro Pharma Corporation Ise Plant</t>
  </si>
  <si>
    <t xml:space="preserve">Mesalazin </t>
  </si>
  <si>
    <t>Pentasa Sachet 2g</t>
  </si>
  <si>
    <t>2000mg</t>
  </si>
  <si>
    <t>Cốm phóng thích kéo dài</t>
  </si>
  <si>
    <t>Hộp 60 gói x 2,12g</t>
  </si>
  <si>
    <t>VN-19947-16</t>
  </si>
  <si>
    <t>Ferring International Center SA</t>
  </si>
  <si>
    <t>Natri clorid</t>
  </si>
  <si>
    <t>Dung dịch truyền tĩnh mạch NaCl 0,45%</t>
  </si>
  <si>
    <t>0,45g/ 100ml; 500ml</t>
  </si>
  <si>
    <t>Dung dịch truyền tĩnh mạch</t>
  </si>
  <si>
    <t>Tiêm truyền</t>
  </si>
  <si>
    <t>Chai 500ml</t>
  </si>
  <si>
    <t>VD-32349-19</t>
  </si>
  <si>
    <t>Công ty TNHH B.Braun Việt Nam</t>
  </si>
  <si>
    <t xml:space="preserve">Dung dịch  truyền tĩnh mạch Natri Clorid 0,9% </t>
  </si>
  <si>
    <t>0,9%/ 1000ml</t>
  </si>
  <si>
    <t>Chai 1000ml</t>
  </si>
  <si>
    <t>VD-32723-19</t>
  </si>
  <si>
    <t>Natri diquafosol</t>
  </si>
  <si>
    <t>Diquas</t>
  </si>
  <si>
    <t>30mg/ml; 5ml</t>
  </si>
  <si>
    <t>Hộp 1 lọ x 5ml</t>
  </si>
  <si>
    <t>VN-21445-18</t>
  </si>
  <si>
    <t xml:space="preserve">Santen Pharmaceutical Co., Ltd.- Nhà máy Noto </t>
  </si>
  <si>
    <t>Nhật Bản</t>
  </si>
  <si>
    <t>Natri hyaluronat</t>
  </si>
  <si>
    <t>Sanlein Mini 0.1</t>
  </si>
  <si>
    <t>0,4mg/ 0,4ml</t>
  </si>
  <si>
    <t>10 lọ đơn liều 0,4ml/vỉ x 3 vỉ/túi/hộp</t>
  </si>
  <si>
    <t>VN-19738-16</t>
  </si>
  <si>
    <t>Sanlein 0.3</t>
  </si>
  <si>
    <t>15mg/ 5ml</t>
  </si>
  <si>
    <t>VN-19343-15</t>
  </si>
  <si>
    <t>Santen Pharmaceutical Co., Ltd.-Nhà máy Noto</t>
  </si>
  <si>
    <t>Nefopam hydroclorid</t>
  </si>
  <si>
    <t>Acupan</t>
  </si>
  <si>
    <t>Hộp 5 ống 2ml</t>
  </si>
  <si>
    <t xml:space="preserve">VN-18589-15 </t>
  </si>
  <si>
    <t xml:space="preserve"> 4340/QLD-ĐK ngày 17/04/2020</t>
  </si>
  <si>
    <t>Delpharm Tours (xuất xưởng: Biocodex)</t>
  </si>
  <si>
    <t>Nepafenac</t>
  </si>
  <si>
    <t>Nevanac</t>
  </si>
  <si>
    <t>1mg/ml; 5ml</t>
  </si>
  <si>
    <t xml:space="preserve">VN-17217-13 </t>
  </si>
  <si>
    <t xml:space="preserve"> 19375/QLD-ĐK ngày 14/11/2019</t>
  </si>
  <si>
    <t>S.A. Alcon Couvreur N.V.</t>
  </si>
  <si>
    <t>Olanzapine</t>
  </si>
  <si>
    <t>Olmed 5mg</t>
  </si>
  <si>
    <t>VN-17627-14</t>
  </si>
  <si>
    <t>9813/QLD-ĐK ngày 20/06/2019</t>
  </si>
  <si>
    <t>Actavis Ltd.</t>
  </si>
  <si>
    <t>Malta</t>
  </si>
  <si>
    <t>Paracetamol</t>
  </si>
  <si>
    <t>Efferalgan</t>
  </si>
  <si>
    <t>150mg</t>
  </si>
  <si>
    <t>Thuốc đạn</t>
  </si>
  <si>
    <t>Đặt hậu môn</t>
  </si>
  <si>
    <t>Hộp 2 vỉ x 5 viên</t>
  </si>
  <si>
    <t>VN-21850-19</t>
  </si>
  <si>
    <t>UPSA SAS</t>
  </si>
  <si>
    <t xml:space="preserve">Efferalgan </t>
  </si>
  <si>
    <t>Viên đạn</t>
  </si>
  <si>
    <t>VN-21217-18</t>
  </si>
  <si>
    <t>80mg</t>
  </si>
  <si>
    <t>Hộp 2 vỉ x 5 viên đạn</t>
  </si>
  <si>
    <t>VN-20952-18</t>
  </si>
  <si>
    <t>Phenylephrin</t>
  </si>
  <si>
    <t>Phenylephrine Aguettant 50 microgrammes/mL</t>
  </si>
  <si>
    <t>50mcg/ ml; 10ml</t>
  </si>
  <si>
    <t>Dung dịch tiêm trong bơm tiêm đóng sẵn</t>
  </si>
  <si>
    <t>Bơm tiêm</t>
  </si>
  <si>
    <t>Hộp 10 bơm tiêm đóng sẵn x 10ml</t>
  </si>
  <si>
    <t>VN-21311-18</t>
  </si>
  <si>
    <t>Laboratoire Aguettant</t>
  </si>
  <si>
    <t xml:space="preserve">Pháp </t>
  </si>
  <si>
    <t>Polyethylen Glycol + Propylen Glycol</t>
  </si>
  <si>
    <t xml:space="preserve">Systane Ultra </t>
  </si>
  <si>
    <t>0,4% + 0,3%; 5ml</t>
  </si>
  <si>
    <t>VN-19762-16</t>
  </si>
  <si>
    <t>Alcon Research, LLC</t>
  </si>
  <si>
    <t>Prednisolon acetat (natri phosphate)</t>
  </si>
  <si>
    <t>Pred Forte</t>
  </si>
  <si>
    <t>1% w/v (10mg/ml); 5ml</t>
  </si>
  <si>
    <t>Hộp 1 chai 5ml</t>
  </si>
  <si>
    <t>VN-14893-12</t>
  </si>
  <si>
    <t>311028/QLD-ĐK ngày 21/07/2020</t>
  </si>
  <si>
    <t>Proparacain Hydroclorid</t>
  </si>
  <si>
    <t>Alcaine 0.5%</t>
  </si>
  <si>
    <t>5mg/ml; 15ml</t>
  </si>
  <si>
    <t>Hộp 1 lọ 15ml</t>
  </si>
  <si>
    <t>VN-21093-18</t>
  </si>
  <si>
    <t>SA Alcon-Couvreur NV</t>
  </si>
  <si>
    <t>Salbutamol</t>
  </si>
  <si>
    <t>Buto-Asma</t>
  </si>
  <si>
    <t xml:space="preserve">100mcg/ liều
200 liều </t>
  </si>
  <si>
    <t>Khí dung đã chia liều</t>
  </si>
  <si>
    <t>Đường hô hấp</t>
  </si>
  <si>
    <t>Bình</t>
  </si>
  <si>
    <t>Hộp 1 bình xịt chứa 200 liều (10ml) + đầu xịt định liều</t>
  </si>
  <si>
    <t xml:space="preserve">VN-16442-13 </t>
  </si>
  <si>
    <t>20472/QLD-ĐK ngày 06/12/2019</t>
  </si>
  <si>
    <t>Laboratorio Aldo Union, S.A</t>
  </si>
  <si>
    <t>Somatostatin</t>
  </si>
  <si>
    <t>Somatosan</t>
  </si>
  <si>
    <t>3mg</t>
  </si>
  <si>
    <t>Bột pha dung dịch tiêm hoặc truyền tĩnh mạch</t>
  </si>
  <si>
    <t>Tiêm truyền tĩnh mạch</t>
  </si>
  <si>
    <t>Hộp 1 ống</t>
  </si>
  <si>
    <t>VN-17213-13</t>
  </si>
  <si>
    <t>19287/QLD-ĐK ngày 13/11/2019</t>
  </si>
  <si>
    <t>BAG Health Care GmbH</t>
  </si>
  <si>
    <t>Tafluprost</t>
  </si>
  <si>
    <t>Taflotan</t>
  </si>
  <si>
    <t>0,015mg/ml;2,5ml</t>
  </si>
  <si>
    <t>Hộp 1 lọ 2,5ml</t>
  </si>
  <si>
    <t>VN-20088-16</t>
  </si>
  <si>
    <t>Santen Pharmaceutical Co., Ltd. - nhà máy Shiga</t>
  </si>
  <si>
    <t>Terlipressin</t>
  </si>
  <si>
    <t>Glypressin</t>
  </si>
  <si>
    <t>0,86mg (1mg)</t>
  </si>
  <si>
    <t>Bột đông khô để pha tiêm tĩnh mạch</t>
  </si>
  <si>
    <t>Hộp 1 lọ bột đông khô và 1 ống dung môi 5ml</t>
  </si>
  <si>
    <t>VN-19154-15</t>
  </si>
  <si>
    <t xml:space="preserve">Ferring GmbH </t>
  </si>
  <si>
    <t xml:space="preserve">Đức </t>
  </si>
  <si>
    <t>Triptorelin acetat</t>
  </si>
  <si>
    <t>Fertipeptil</t>
  </si>
  <si>
    <t>0,1mg/ml; 1ml</t>
  </si>
  <si>
    <t>Dung dịch tiêm dưới da</t>
  </si>
  <si>
    <t>Tiêm dưới da</t>
  </si>
  <si>
    <t>Hộp 7 ống x 1ml</t>
  </si>
  <si>
    <t>VN-10245-10</t>
  </si>
  <si>
    <t>24032/QLD-ĐK ngày 28/12/2018</t>
  </si>
  <si>
    <t>Tropicamide + Phenylephrin hydroclorid</t>
  </si>
  <si>
    <t xml:space="preserve">Mydrin-P </t>
  </si>
  <si>
    <t>50mg + 50mg; 10ml</t>
  </si>
  <si>
    <t>VN-21339-18</t>
  </si>
  <si>
    <t>Santen Pharmaceutical Co., Ltd – Nhà máy Shiga</t>
  </si>
  <si>
    <t>Alteplase</t>
  </si>
  <si>
    <t xml:space="preserve">Actilyse </t>
  </si>
  <si>
    <t>50mg</t>
  </si>
  <si>
    <t>Bột đông khô và dung môi pha tiêm truyền</t>
  </si>
  <si>
    <t>Hộp gồm 1 lọ bột đông khô + 1 lọ nước cất pha tiêm</t>
  </si>
  <si>
    <t>QLSP-948-16</t>
  </si>
  <si>
    <t>Boehringer Ingelheim Pharma GmbH &amp; Co. KG</t>
  </si>
  <si>
    <t>Aluminium phosphate 20% gel</t>
  </si>
  <si>
    <t xml:space="preserve">Phosphalugel </t>
  </si>
  <si>
    <t>12,38g/gói 20g</t>
  </si>
  <si>
    <t>Hỗn dịch uống</t>
  </si>
  <si>
    <t>Hộp 26 gói x 20g</t>
  </si>
  <si>
    <t>VN-16964-13</t>
  </si>
  <si>
    <t>19581/QLD-ĐK ngày 20/11/2019</t>
  </si>
  <si>
    <t>Pharmatis</t>
  </si>
  <si>
    <t>Ambroxol Hydrochloride</t>
  </si>
  <si>
    <t xml:space="preserve">Mucosolvan </t>
  </si>
  <si>
    <t>30mg</t>
  </si>
  <si>
    <t xml:space="preserve">Hộp 2 vỉ x 10 viên </t>
  </si>
  <si>
    <t>VN-16588-13</t>
  </si>
  <si>
    <t>16679/QLD-ĐK ngày 27/09/2019</t>
  </si>
  <si>
    <t>Delpharm Reims</t>
  </si>
  <si>
    <t>Cilnidipine</t>
  </si>
  <si>
    <t xml:space="preserve">Atelec Tablets 10 </t>
  </si>
  <si>
    <t>VN-15704-12</t>
  </si>
  <si>
    <t xml:space="preserve"> 20515/QLD-ĐK ngày 09/12/2019</t>
  </si>
  <si>
    <t>EA Pharma Co., Ltd.</t>
  </si>
  <si>
    <t>Desmopressin (dưới dạng Desmopressin acetat 0,1mg)</t>
  </si>
  <si>
    <t>Minirin</t>
  </si>
  <si>
    <t>0,089mg (0,1mg)</t>
  </si>
  <si>
    <t>Hộp 1 chai 30 viên</t>
  </si>
  <si>
    <t xml:space="preserve">VN-18893-15 </t>
  </si>
  <si>
    <t>8783/QLD-ĐK ngày 25/06/2020</t>
  </si>
  <si>
    <t>Ferring International Center S.A.</t>
  </si>
  <si>
    <t xml:space="preserve">Diclofenac diethylamine  </t>
  </si>
  <si>
    <t xml:space="preserve">Voltaren Emulgel </t>
  </si>
  <si>
    <t>1,16g/ 100g ;20g</t>
  </si>
  <si>
    <t>Gel bôi ngoài da</t>
  </si>
  <si>
    <t>Ngoài da</t>
  </si>
  <si>
    <t>Hộp 1 tuýp 20g</t>
  </si>
  <si>
    <t xml:space="preserve">VN-17535-13 </t>
  </si>
  <si>
    <t xml:space="preserve"> 1855/QLD-ĐK ngày 25/02/2020</t>
  </si>
  <si>
    <t>GSK Consumer Healthcare S.A</t>
  </si>
  <si>
    <t>Epoetin alfa</t>
  </si>
  <si>
    <t>Eprex 2000 U</t>
  </si>
  <si>
    <t>2000 IU/0,5 ml</t>
  </si>
  <si>
    <t>Dung dịch tiêm đóng sẵn trong bơm tiêm</t>
  </si>
  <si>
    <t>Hộp 6 ống tiêm chứa sẵn thuốc kèm kim tiêm an toàn</t>
  </si>
  <si>
    <t>QLSP-971-16</t>
  </si>
  <si>
    <t>CiLag AG</t>
  </si>
  <si>
    <t>Eprex 4000 U</t>
  </si>
  <si>
    <t>4000 IU/0,4 ml</t>
  </si>
  <si>
    <t>QLSP-975-16</t>
  </si>
  <si>
    <t>Fenofibrate</t>
  </si>
  <si>
    <t>Fenofibrat</t>
  </si>
  <si>
    <t xml:space="preserve">Lipanthyl NT 145mg </t>
  </si>
  <si>
    <t>145mg</t>
  </si>
  <si>
    <t>VN-21162-18</t>
  </si>
  <si>
    <t>Fournier Laboratories Ireland Limited</t>
  </si>
  <si>
    <t>Lipanthyl Supra 160mg</t>
  </si>
  <si>
    <t>VN-15514-12</t>
  </si>
  <si>
    <t xml:space="preserve"> 19062/QLD-ĐK ngày 08/11/2019</t>
  </si>
  <si>
    <t>Recipharm Fontaine</t>
  </si>
  <si>
    <t>Lipanthyl 200M</t>
  </si>
  <si>
    <t>Hộp 2 vỉ x 15 viên</t>
  </si>
  <si>
    <t>VN-17205-13</t>
  </si>
  <si>
    <t xml:space="preserve"> 19063/QLD-ĐK ngày 08/11/2019</t>
  </si>
  <si>
    <t>Fluorometholon</t>
  </si>
  <si>
    <t>Flumetholon 0,02</t>
  </si>
  <si>
    <t>0,2mg/ml;5ml</t>
  </si>
  <si>
    <t xml:space="preserve">VN-18451-14 </t>
  </si>
  <si>
    <t>19326/QLD-ĐK ngày 13/11/2019</t>
  </si>
  <si>
    <t xml:space="preserve">Santen Pharmaceutical Co., Ltd- Nhà máy Shiga </t>
  </si>
  <si>
    <t>Flumetholon 0,1</t>
  </si>
  <si>
    <t>VN-18452-14</t>
  </si>
  <si>
    <t xml:space="preserve"> 19327/QLD-ĐK ngày 13/11/2019</t>
  </si>
  <si>
    <t>Golimumab</t>
  </si>
  <si>
    <t>Simponi</t>
  </si>
  <si>
    <t>50mg/0,5ml</t>
  </si>
  <si>
    <t xml:space="preserve">Dung dịch tiêm đóng sẵn trong bơm </t>
  </si>
  <si>
    <t>Bút tiêm</t>
  </si>
  <si>
    <t>Hộp chứa 1 bút tiêm chứa sẵn 0,5ml thuốc</t>
  </si>
  <si>
    <t>QLSP-H02-1041-17</t>
  </si>
  <si>
    <t>1946/QLD-DK ngày 28/02/2020</t>
  </si>
  <si>
    <t>Baxter Pharmaceutical Solution LLC; Cơ sở đóng gói và xuất xưởng: Cilag AG</t>
  </si>
  <si>
    <t>Mỹ; Đóng gói và xuất xưởng: Thụy Sỹ</t>
  </si>
  <si>
    <t>Insulin aspart</t>
  </si>
  <si>
    <t xml:space="preserve">NovoMix 30 FlexPen </t>
  </si>
  <si>
    <t>300U/3ml</t>
  </si>
  <si>
    <t>Hỗn dịch tiêm đóng sẵn trong bơm</t>
  </si>
  <si>
    <t>Hộp chứa 5 bút tiêm bơm sẵn x 3ml</t>
  </si>
  <si>
    <t xml:space="preserve">QLSP-1034-17 </t>
  </si>
  <si>
    <t>Novo Nordisk Production S.A.S</t>
  </si>
  <si>
    <t>Insulin detemir (rDNA)</t>
  </si>
  <si>
    <t xml:space="preserve">Levemir FlexPen </t>
  </si>
  <si>
    <t xml:space="preserve">QLSP-1033-17 </t>
  </si>
  <si>
    <t>Levofloxacin hydrat</t>
  </si>
  <si>
    <t>Cravit</t>
  </si>
  <si>
    <t>25mg/5ml</t>
  </si>
  <si>
    <t>VN-19340-15</t>
  </si>
  <si>
    <t xml:space="preserve">Linagliptin </t>
  </si>
  <si>
    <t xml:space="preserve">Trajenta </t>
  </si>
  <si>
    <t>VN-17273-13</t>
  </si>
  <si>
    <t>West - Ward Columbus Inc</t>
  </si>
  <si>
    <t>Linagliptin + Metformin HCl</t>
  </si>
  <si>
    <t>Trajenta Duo</t>
  </si>
  <si>
    <t>2,5 mg + 850 mg</t>
  </si>
  <si>
    <t xml:space="preserve">VN2-498-16 </t>
  </si>
  <si>
    <t>Boehringer Ingelheim pharma GmbH &amp; Co. KG.</t>
  </si>
  <si>
    <t>Australia</t>
  </si>
  <si>
    <t>Losartan Potassium</t>
  </si>
  <si>
    <t>Cozaar 100mg</t>
  </si>
  <si>
    <t>VN-20569-17</t>
  </si>
  <si>
    <t>Merck Sharp &amp; Dohme Ltd.</t>
  </si>
  <si>
    <t>Anh</t>
  </si>
  <si>
    <t>Losartan potassium 50mg, Hydrochlorothiazide 12,5mg</t>
  </si>
  <si>
    <t>Hyzaar 50mg/12.5mg</t>
  </si>
  <si>
    <t>50mg + 12,5mg</t>
  </si>
  <si>
    <t>VN-20812-17</t>
  </si>
  <si>
    <t>Mebeverine hydrochlorid</t>
  </si>
  <si>
    <t>Duspatalin retard</t>
  </si>
  <si>
    <t>VN-21652-19</t>
  </si>
  <si>
    <t>Mỗi 200ml có chứa L-Isoleucine 1,840g; L-Leucine 1,890g; L-Lysine acetate 0,790g; L-Methionine 0,088g; L-Phenylalamine 0,060g; L-Threonine 0,428g; L-Tryptophan 0,140g; L-Valine 1,780g; L-AIanine 1,680g; L-Arginine 3,074g; L-Aspartic acid 0,040g; L-Histidine 0,620g; L-Proline 1,060g; L-Serine 0,520g; L-Tyrosine 0,080g, Glycine 1,080g</t>
  </si>
  <si>
    <t>Morihepamin</t>
  </si>
  <si>
    <t>7,58%; 500ml</t>
  </si>
  <si>
    <t>Truyền tĩnh mạch</t>
  </si>
  <si>
    <t>Túi</t>
  </si>
  <si>
    <t>Túi 500ml</t>
  </si>
  <si>
    <t xml:space="preserve">VN-17215-13 </t>
  </si>
  <si>
    <t xml:space="preserve"> 20516/QLD-ĐK ngày 09/12/2019</t>
  </si>
  <si>
    <t>Ay Pharmaceuticals Co., Ltd</t>
  </si>
  <si>
    <t xml:space="preserve">Natri diclofenac </t>
  </si>
  <si>
    <t>Voltaren</t>
  </si>
  <si>
    <t>75mg</t>
  </si>
  <si>
    <t>Viên nén phóng thích chậm</t>
  </si>
  <si>
    <t>VN-11972-11</t>
  </si>
  <si>
    <t xml:space="preserve"> 17905/QLD-ĐK ngày 18/10/2019</t>
  </si>
  <si>
    <t>Novartis Farma S.p.A</t>
  </si>
  <si>
    <t>Ý</t>
  </si>
  <si>
    <t>Sanlein 0,1</t>
  </si>
  <si>
    <t xml:space="preserve">VN-17157-13 </t>
  </si>
  <si>
    <t xml:space="preserve"> 19325/QLD-ĐK ngày 13/11/2019</t>
  </si>
  <si>
    <t xml:space="preserve">Santen Pharmaceutical Co. Ltd. </t>
  </si>
  <si>
    <t>Oflovid</t>
  </si>
  <si>
    <t>15mg/5ml</t>
  </si>
  <si>
    <t>VN-19341-15</t>
  </si>
  <si>
    <t>Olopatadine Hydrochloride</t>
  </si>
  <si>
    <t>Pataday</t>
  </si>
  <si>
    <t>0,2% ;2,5ml</t>
  </si>
  <si>
    <t>Hộp 1 chai 2,5ml</t>
  </si>
  <si>
    <t>VN-13472-11</t>
  </si>
  <si>
    <t xml:space="preserve"> 19557/QLD-ĐK ngày 20/11/2019</t>
  </si>
  <si>
    <t>Alcon Research, Ltd.</t>
  </si>
  <si>
    <t>Pemirolast Kali</t>
  </si>
  <si>
    <t>Alegysal</t>
  </si>
  <si>
    <t>1mg/ml;5ml</t>
  </si>
  <si>
    <t xml:space="preserve">VN-17584-13 </t>
  </si>
  <si>
    <t xml:space="preserve"> 19328/QLD-ĐK ngày 13/11/2019</t>
  </si>
  <si>
    <t>Pirenoxin</t>
  </si>
  <si>
    <t>Kary Uni</t>
  </si>
  <si>
    <t>0,25mg/5ml</t>
  </si>
  <si>
    <t>VN-21338-18</t>
  </si>
  <si>
    <t>Santen Pharmaceutical Co., Ltd. - nhà máy Noto</t>
  </si>
  <si>
    <t>Pramipexole dihydrochloride monohydrate 0,25mg tương đương Pramipexole 0,18mg</t>
  </si>
  <si>
    <t xml:space="preserve">Sifrol </t>
  </si>
  <si>
    <t>0,25mg</t>
  </si>
  <si>
    <t>VN-20132-16</t>
  </si>
  <si>
    <t>Boehringer Ingelheim Pharma GmbH &amp; Co. KG.</t>
  </si>
  <si>
    <t>Racecadotril</t>
  </si>
  <si>
    <t>Hidrasec 30mg Children</t>
  </si>
  <si>
    <t>Bột uống</t>
  </si>
  <si>
    <t>Hộp 30 gói</t>
  </si>
  <si>
    <t>VN-21165-18</t>
  </si>
  <si>
    <t>Sophartex</t>
  </si>
  <si>
    <t>Risperidone</t>
  </si>
  <si>
    <t>Risperdal</t>
  </si>
  <si>
    <t>2mg</t>
  </si>
  <si>
    <t>viên nén bao phim</t>
  </si>
  <si>
    <t>Hộp 6 vỉ x 10 viên nén bao phim</t>
  </si>
  <si>
    <t>VN-18914-15</t>
  </si>
  <si>
    <t>5224/QLD-ĐK ngày 27/04/2020</t>
  </si>
  <si>
    <t>Janssen - Cilag S.p.A.</t>
  </si>
  <si>
    <t xml:space="preserve"> Ipratropium bromide anhydrous (dưới dạng Ipratropium bromide monohydrate); Salbutamol (dưới dạng Salbutamol sulfate)</t>
  </si>
  <si>
    <t xml:space="preserve">Combivent </t>
  </si>
  <si>
    <t>0,5mg + 2,5mg /2,5ml</t>
  </si>
  <si>
    <t>Dung dịch khí dung</t>
  </si>
  <si>
    <t>Hộp 10 lọ x 2,5ml</t>
  </si>
  <si>
    <t>VN-19797-16</t>
  </si>
  <si>
    <t>Laboratoire Unither</t>
  </si>
  <si>
    <t>Solifenacin succinate</t>
  </si>
  <si>
    <t>Vesicare 5mg</t>
  </si>
  <si>
    <t>VN-16193-13</t>
  </si>
  <si>
    <t>11042/QLD-ĐK ngày 21/07/2020</t>
  </si>
  <si>
    <t>Astellas Pharma Europe B.V.</t>
  </si>
  <si>
    <t>Tamsulosin HCl</t>
  </si>
  <si>
    <t>Harnal Ocas 0,4mg</t>
  </si>
  <si>
    <t>0,4mg</t>
  </si>
  <si>
    <t>Viên nén bao phim phóng thích chậm</t>
  </si>
  <si>
    <t>VN-19849-16</t>
  </si>
  <si>
    <t xml:space="preserve"> </t>
  </si>
  <si>
    <t>Tobramycin</t>
  </si>
  <si>
    <t>Tobrex</t>
  </si>
  <si>
    <t>3 mg/ml;5ml</t>
  </si>
  <si>
    <t>Dung dịch nhỏ mắt vô khuẩn</t>
  </si>
  <si>
    <t>Hộp 1 lọ đếm giọt Droptainer 5 ml</t>
  </si>
  <si>
    <t>VN-19385-15</t>
  </si>
  <si>
    <t>s.a. Alcon-Couvreur N.V</t>
  </si>
  <si>
    <t xml:space="preserve">Xylometazoline hydrochloride </t>
  </si>
  <si>
    <t>Otrivin</t>
  </si>
  <si>
    <t>0,05%; 10ml</t>
  </si>
  <si>
    <t>Dung dịch phun mù vào mũi có chia liều</t>
  </si>
  <si>
    <t>Xịt mũi</t>
  </si>
  <si>
    <t xml:space="preserve">VN-15560-12 </t>
  </si>
  <si>
    <t xml:space="preserve"> 13010/QLD-ĐK ngày 31/07/2019</t>
  </si>
  <si>
    <t>17. Công ty trách nhiệm hữu hạn Dược phẩm Tân An</t>
  </si>
  <si>
    <t>Aescin</t>
  </si>
  <si>
    <t>Aescin 20 mg</t>
  </si>
  <si>
    <t>Viên nén
bao phim</t>
  </si>
  <si>
    <t>Hộp 3 vỉ
x 30 viên nén bao phim</t>
  </si>
  <si>
    <t>VD-23473-15</t>
  </si>
  <si>
    <t>Công ty cổ phần dược Minh Hải</t>
  </si>
  <si>
    <t>24.Tân
An</t>
  </si>
  <si>
    <t>Bambuterol hydroclorid</t>
  </si>
  <si>
    <t>Mezaterol 20</t>
  </si>
  <si>
    <t>Hộp 6 vỉ x 10 viên nén</t>
  </si>
  <si>
    <t>VD-25696-16</t>
  </si>
  <si>
    <t>Công ty cổ phần dược phẩm Hà Tây</t>
  </si>
  <si>
    <t>Hyoscin butylbromid</t>
  </si>
  <si>
    <t>Mezaoscin</t>
  </si>
  <si>
    <t>Hộp 10 vỉ x 10 viên nén bao phim</t>
  </si>
  <si>
    <t>VD-26826-17</t>
  </si>
  <si>
    <t>Levothyroxin natri</t>
  </si>
  <si>
    <t>Disthyrox</t>
  </si>
  <si>
    <t>100mcg</t>
  </si>
  <si>
    <t>Hộp 5 vỉ x 20 viên nén</t>
  </si>
  <si>
    <t>VD-21846-14</t>
  </si>
  <si>
    <t>418/QLD-ĐK ngày 14/01/2020</t>
  </si>
  <si>
    <t>Methyldopa</t>
  </si>
  <si>
    <t>Thyperopa forte</t>
  </si>
  <si>
    <t>VD-26833-17</t>
  </si>
  <si>
    <t>Naftidrofuryl oxalat</t>
  </si>
  <si>
    <t>Naftizine</t>
  </si>
  <si>
    <t>Hộp 3 vỉ x 10 viên nén bao phim</t>
  </si>
  <si>
    <t>VD-25512-16</t>
  </si>
  <si>
    <t>Công ty cổ phần dược phẩm Me Di Sun</t>
  </si>
  <si>
    <t>Nicorandil</t>
  </si>
  <si>
    <t>Pecrandil 10</t>
  </si>
  <si>
    <t>VD-30394-18</t>
  </si>
  <si>
    <t xml:space="preserve">Propylthiouracil </t>
  </si>
  <si>
    <t>Basethyrox</t>
  </si>
  <si>
    <t>Hộp 1 lọ x 100 viên nén</t>
  </si>
  <si>
    <t>VD-21287-14</t>
  </si>
  <si>
    <t>16363/QLD-ĐK ngày 20/9/2019</t>
  </si>
  <si>
    <t>Quinapril</t>
  </si>
  <si>
    <t>Quineril 5</t>
  </si>
  <si>
    <t>VD-23590-15</t>
  </si>
  <si>
    <t>Ramipril</t>
  </si>
  <si>
    <t>Beynit 2.5</t>
  </si>
  <si>
    <t>2,5mg</t>
  </si>
  <si>
    <t>Hộp 10 vỉ x 10 viên nang cứng</t>
  </si>
  <si>
    <t>VD-33470-19</t>
  </si>
  <si>
    <t>Thiamazol</t>
  </si>
  <si>
    <t>Mezamazol</t>
  </si>
  <si>
    <t>Hộp 10 vỉ x 10 viên nén</t>
  </si>
  <si>
    <t>VD-21298-14</t>
  </si>
  <si>
    <t>16371/QLD-ĐK ngày 20/9/2019</t>
  </si>
  <si>
    <t>Tizanidine</t>
  </si>
  <si>
    <t>Suztine 4</t>
  </si>
  <si>
    <t>Hộp 3 vỉ x 10 viên nén</t>
  </si>
  <si>
    <t>VD-28996-18</t>
  </si>
  <si>
    <t>18. Công ty TNHH Dược phẩm Gia Minh</t>
  </si>
  <si>
    <t xml:space="preserve">Amikacin </t>
  </si>
  <si>
    <t>Selemycin 250mg/2ml</t>
  </si>
  <si>
    <t>250mg</t>
  </si>
  <si>
    <t>Dung dịch tiêm</t>
  </si>
  <si>
    <t>Hộp 2 vỉ thuốc x 5 ống 2ml dung dịch tiêm</t>
  </si>
  <si>
    <t>VN-20186-16</t>
  </si>
  <si>
    <t>Medochemie Ltd – Ampoule Injectable Facility</t>
  </si>
  <si>
    <t>25.Gia
 Minh</t>
  </si>
  <si>
    <t>Ciprofloxacin</t>
  </si>
  <si>
    <t>Medopiren 500mg</t>
  </si>
  <si>
    <t>Hộp 1 vỉ thuốc x 10 viên nén bao phim</t>
  </si>
  <si>
    <t>VN-16830-13</t>
  </si>
  <si>
    <t>8006/QLD-ĐK ngày 27/5/2019</t>
  </si>
  <si>
    <t>Medochemie Ltd.</t>
  </si>
  <si>
    <t>Allopurinol</t>
  </si>
  <si>
    <t>Sadapron 100</t>
  </si>
  <si>
    <t>Hộp 5 vỉ x 10 viên nén</t>
  </si>
  <si>
    <t>VN-20971-18</t>
  </si>
  <si>
    <t>Remedica Ltd.</t>
  </si>
  <si>
    <t>Trimetazidin hydroclorid</t>
  </si>
  <si>
    <t>Metazydyna</t>
  </si>
  <si>
    <t>Hộp 2 vỉ x 30 viên nén bao phim</t>
  </si>
  <si>
    <t>VN-21630-18</t>
  </si>
  <si>
    <t>Adamed Pharma S.A.</t>
  </si>
  <si>
    <t>Poland</t>
  </si>
  <si>
    <t>Trimetazidine hydrochloride</t>
  </si>
  <si>
    <t>Trimpol MR</t>
  </si>
  <si>
    <t>35mg</t>
  </si>
  <si>
    <t>Viên nén giải phóng chậm</t>
  </si>
  <si>
    <t>Hộp 6 vỉ x 10 viên nén giải phóng chậm</t>
  </si>
  <si>
    <t>VN-19729-16</t>
  </si>
  <si>
    <t>Polfarmex S.A</t>
  </si>
  <si>
    <t>19. Công ty trách nhiệm hữu hạn dược phẩm Hoàng Hải</t>
  </si>
  <si>
    <t>Moxifloxacin</t>
  </si>
  <si>
    <t>Rvmoxi</t>
  </si>
  <si>
    <t>400mg/ 100ml</t>
  </si>
  <si>
    <t>Dung dịch tiêm truyền</t>
  </si>
  <si>
    <t>Tiêm/ Truyền</t>
  </si>
  <si>
    <t>Hộp 1 chai 100ml</t>
  </si>
  <si>
    <t>VD-30142-18</t>
  </si>
  <si>
    <t>Công ty  cổ phần dược phẩm Trung ương 1 - Pharbaco</t>
  </si>
  <si>
    <t>26.Hg Hải</t>
  </si>
  <si>
    <t>20. Công ty cổ phần Dược phẩm Vipharco</t>
  </si>
  <si>
    <t>Azithromycin</t>
  </si>
  <si>
    <t>Vizimtex</t>
  </si>
  <si>
    <t xml:space="preserve">bột pha tiêm truyền </t>
  </si>
  <si>
    <t>Hộp 01 lọ, Hộp 10 lọ</t>
  </si>
  <si>
    <t>VN-20412-17</t>
  </si>
  <si>
    <t>Anfarm hellas S.A.</t>
  </si>
  <si>
    <t>Hy Lạp</t>
  </si>
  <si>
    <t>27.Viphaco</t>
  </si>
  <si>
    <t>Deferoxamin</t>
  </si>
  <si>
    <t>Derikad</t>
  </si>
  <si>
    <t xml:space="preserve">500mg </t>
  </si>
  <si>
    <t>thuốc tiêm đông khô</t>
  </si>
  <si>
    <t>Hộp 1 lọ + 1 ống nước cất pha tiêm 5ml; Hộp 5 lọ + 5 ống nước cất pha tiêm 5ml; Hộp 5 lọ; Hộp 10 lọ</t>
  </si>
  <si>
    <t>VD-33405-19</t>
  </si>
  <si>
    <t>Công ty cổ phần dược phẩm An Thiên</t>
  </si>
  <si>
    <t>Ibuprofen</t>
  </si>
  <si>
    <t xml:space="preserve">Antarene  </t>
  </si>
  <si>
    <t xml:space="preserve">viên nén bao phim </t>
  </si>
  <si>
    <t>Hộp 2 vỉ x 20 viên</t>
  </si>
  <si>
    <t>VN-21379-18</t>
  </si>
  <si>
    <t>Ibuprofen + codein phosphat hemihydrat</t>
  </si>
  <si>
    <t>Antarene codeine 200mg/30mg</t>
  </si>
  <si>
    <t>200mg+ 30mg</t>
  </si>
  <si>
    <t>Hộp 2 vỉ x 10 viên</t>
  </si>
  <si>
    <t>VN-21380-18</t>
  </si>
  <si>
    <t>Laboratoires Sophartex</t>
  </si>
  <si>
    <t>Nimodipin</t>
  </si>
  <si>
    <t>Nimovac-V</t>
  </si>
  <si>
    <t>10mg/50ml</t>
  </si>
  <si>
    <t>dung dịch tiêm truyền tĩnh mạch</t>
  </si>
  <si>
    <t xml:space="preserve">Hộp 1 lọ 50 ml kèm dụng cụ truyền bằng PE  </t>
  </si>
  <si>
    <t>VN-18714-15</t>
  </si>
  <si>
    <t>21167/QLD-ĐK ngày 18/12/2019</t>
  </si>
  <si>
    <t>Pharmathen S.A</t>
  </si>
  <si>
    <t>Salbutamol sulfat</t>
  </si>
  <si>
    <t>Salbutamol sulfate</t>
  </si>
  <si>
    <t>Salbutamol Renaudin 5mg/5ml (0,1%)</t>
  </si>
  <si>
    <t>5mg/5ml;</t>
  </si>
  <si>
    <t>dung dịch tiêm tĩnh mạch</t>
  </si>
  <si>
    <t xml:space="preserve">Hộp 10 ống, hộp 100 ống </t>
  </si>
  <si>
    <t>VN-16406-13</t>
  </si>
  <si>
    <t>16879/QLD-ĐK ngày 02/10/2019</t>
  </si>
  <si>
    <t>Laboratoire  Renaudin</t>
  </si>
  <si>
    <t>Tenoxicam</t>
  </si>
  <si>
    <t>Neo-Endusix</t>
  </si>
  <si>
    <t>bột đông khô pha tiêm</t>
  </si>
  <si>
    <t>Hộp 01 lọ +  1 ống nước cất; Hộp 10 lọ</t>
  </si>
  <si>
    <t>VN-20244-17</t>
  </si>
  <si>
    <t>21. Công ty cổ phần Dược phẩm Trung Ương Codupha</t>
  </si>
  <si>
    <t>Fentanyl</t>
  </si>
  <si>
    <t>Fenilham</t>
  </si>
  <si>
    <t>50mcg/ml; 2ml</t>
  </si>
  <si>
    <t>Hộp 10 ống</t>
  </si>
  <si>
    <t>VN-17888-14</t>
  </si>
  <si>
    <t>10971/QLD-ĐK ngày 03/7/2019</t>
  </si>
  <si>
    <t xml:space="preserve">Siegfried Hameln GmbH </t>
  </si>
  <si>
    <t>28.Codupha</t>
  </si>
  <si>
    <t>Fentanyl 0,5mg-Rotexmedica</t>
  </si>
  <si>
    <t>0,5mg/10ml</t>
  </si>
  <si>
    <t>Dung dịch tiêm bắp hoặc tiêm truyền tĩnh mạch</t>
  </si>
  <si>
    <t>VN-18442-14</t>
  </si>
  <si>
    <t>19572/QLD-ĐK ngày 20/11/2019</t>
  </si>
  <si>
    <t>Fexofenadin hydroclorid</t>
  </si>
  <si>
    <t>A.T Fexofenadin</t>
  </si>
  <si>
    <t>30mg/5ml</t>
  </si>
  <si>
    <t>Hỗn dịch uống</t>
  </si>
  <si>
    <t>VD-29684-18</t>
  </si>
  <si>
    <t>Levocetirizin dihydrochlorid</t>
  </si>
  <si>
    <t>Aticizal</t>
  </si>
  <si>
    <t>2,5mg/5ml</t>
  </si>
  <si>
    <t>Dung dịch uống</t>
  </si>
  <si>
    <t>Hộp 20 ống; 30 ống; 50 ống x 5 ml</t>
  </si>
  <si>
    <t>VD-27797-17</t>
  </si>
  <si>
    <t>22. Công ty cổ phần Dược phẩm Bến Tre</t>
  </si>
  <si>
    <t>Deferasirox</t>
  </si>
  <si>
    <t>Gonzalez-250</t>
  </si>
  <si>
    <t>Viên nén phân tán trong nước</t>
  </si>
  <si>
    <t>Hộp 6 vỉ x 10 viên</t>
  </si>
  <si>
    <t>VD-28910-18</t>
  </si>
  <si>
    <t>Cty CP Dược phẩm Đạt Vi Phú</t>
  </si>
  <si>
    <t>Việt 
Nam</t>
  </si>
  <si>
    <t>29.Bến
Tre</t>
  </si>
  <si>
    <t>Lisinopril dihydrate +Amlodipine besilate</t>
  </si>
  <si>
    <t>Lisonorm</t>
  </si>
  <si>
    <t>10mg+5mg</t>
  </si>
  <si>
    <t xml:space="preserve">Viên nén </t>
  </si>
  <si>
    <t xml:space="preserve">Hộp 30 viên </t>
  </si>
  <si>
    <t>VN-13128-11</t>
  </si>
  <si>
    <t>20258/ QLD-ĐK ngày 05/12/2019</t>
  </si>
  <si>
    <t>Gedeon Richter Plc.</t>
  </si>
  <si>
    <t>Magnesi aspartat + kali aspartat anhydrat</t>
  </si>
  <si>
    <t>Panangin</t>
  </si>
  <si>
    <t>140mg +  158mg</t>
  </si>
  <si>
    <t>Hộp 1 lọ 50 viên</t>
  </si>
  <si>
    <t>VN-21152-18</t>
  </si>
  <si>
    <t>Spironolacton</t>
  </si>
  <si>
    <t>Verospiron</t>
  </si>
  <si>
    <t>VN-19163-15</t>
  </si>
  <si>
    <t>Pipecuronium Bromide</t>
  </si>
  <si>
    <t>Arduan</t>
  </si>
  <si>
    <t xml:space="preserve">Hộp 25 lọ thuốc + 25 lọ dung môi 2ml </t>
  </si>
  <si>
    <t>VN-19653-16</t>
  </si>
  <si>
    <t>29.Bến
tre</t>
  </si>
  <si>
    <t>Vinpocetin</t>
  </si>
  <si>
    <t>Cavinton forte</t>
  </si>
  <si>
    <t>VN-17951-14</t>
  </si>
  <si>
    <t>10974/QLD-ĐK ngày 03/07/2019</t>
  </si>
  <si>
    <t>Cavinton</t>
  </si>
  <si>
    <t>Hộp 2 vỉ x 25 viên</t>
  </si>
  <si>
    <t>VN-20508-17</t>
  </si>
  <si>
    <t>23. Công ty cổ phần Thương mại Dược phẩm và Trang thiết bị y tế Thuận Phát</t>
  </si>
  <si>
    <t>Carbocistein</t>
  </si>
  <si>
    <t>Anpemux</t>
  </si>
  <si>
    <t>VD-22142-15</t>
  </si>
  <si>
    <t>3981/QLD-ĐK ngày 15/4/
2020</t>
  </si>
  <si>
    <t>30.Thuận
Phát</t>
  </si>
  <si>
    <t>Nikoramyl 5</t>
  </si>
  <si>
    <t>VD-30393-18</t>
  </si>
  <si>
    <t>24. Công ty TNHH TMDP Phương Linh</t>
  </si>
  <si>
    <t>Medphatobra 80</t>
  </si>
  <si>
    <t>80mg/2ml</t>
  </si>
  <si>
    <t>Dung dịch tiêm bắp, tiêm TM</t>
  </si>
  <si>
    <t>Hộp 10 ống x 2 ml, Dung dịch tiêm bắp, tiêm tĩnh mạch</t>
  </si>
  <si>
    <t>VN-19091-15</t>
  </si>
  <si>
    <t>Medphano Arznimittel GmbH</t>
  </si>
  <si>
    <t>32.P.Linh</t>
  </si>
  <si>
    <t>Sắt III (dưới dạng sucrose)</t>
  </si>
  <si>
    <t>Ferrovin</t>
  </si>
  <si>
    <t>100mg/5ml</t>
  </si>
  <si>
    <t>Hộp 1 vỉ x 5 ống x 5ml</t>
  </si>
  <si>
    <t>VN-18143-14</t>
  </si>
  <si>
    <t>19310/QLD-ĐK
Ngày: 13/11/2019</t>
  </si>
  <si>
    <t>Rafarm S.A</t>
  </si>
  <si>
    <t>25. Công ty thương mại và dược phẩm Ngọc Thiện</t>
  </si>
  <si>
    <t>Ramipril GP</t>
  </si>
  <si>
    <t>Hộp 8 vỉ x 7 viên,
Viên nang cứng</t>
  </si>
  <si>
    <t>VN-20202-16</t>
  </si>
  <si>
    <t>Farmalabor-Produtos Farmacêuticos, S.A</t>
  </si>
  <si>
    <t>Portugal</t>
  </si>
  <si>
    <t>33.Ngọc Thiện</t>
  </si>
  <si>
    <t>26. Công ty TNHH Công nghệ Dược phẩm Quang Anh</t>
  </si>
  <si>
    <t>Cefalothin</t>
  </si>
  <si>
    <t>Cephalothin</t>
  </si>
  <si>
    <t>Cephalothin 2g</t>
  </si>
  <si>
    <t>Hộp 1 lọ loại dung tích 20ml</t>
  </si>
  <si>
    <t>VD-26188-17</t>
  </si>
  <si>
    <t>Công ty Cổ phần dược phẩm Minh Dân</t>
  </si>
  <si>
    <t>34.Q anh</t>
  </si>
  <si>
    <t>Cefoperazon</t>
  </si>
  <si>
    <t>Trikapezon 2g</t>
  </si>
  <si>
    <t>VD-29861-18</t>
  </si>
  <si>
    <t>Công ty cổ phần dược phẩm Trung ương 1 - Pharbaco</t>
  </si>
  <si>
    <t>27. Công ty TNHH Thương mại Dược phẩm Vạn Xuân</t>
  </si>
  <si>
    <t>Cefepim</t>
  </si>
  <si>
    <t>Cefeme 1g</t>
  </si>
  <si>
    <t>Bột pha tiêm bắp, tiêm tĩnh mạch</t>
  </si>
  <si>
    <t>Hộp 1 lọ bột</t>
  </si>
  <si>
    <t>VN-19241-15</t>
  </si>
  <si>
    <t>Medochemie Ltd. - Factory C</t>
  </si>
  <si>
    <t>35.V Xuân</t>
  </si>
  <si>
    <t>Cefeme 2g</t>
  </si>
  <si>
    <t>VN-19242-15</t>
  </si>
  <si>
    <t>Meropenem*</t>
  </si>
  <si>
    <t>Meropenem Kabi 1g</t>
  </si>
  <si>
    <t>Bột pha dung dịch tiêm, tiêm truyền</t>
  </si>
  <si>
    <t>VN-20415-17</t>
  </si>
  <si>
    <t>Facta Farmaceutici S.p.A</t>
  </si>
  <si>
    <t>Meropenem Kabi 500mg</t>
  </si>
  <si>
    <t>VN-20246-17</t>
  </si>
  <si>
    <t>28. Công ty TNHH Thiết bị y tế Phương Đông</t>
  </si>
  <si>
    <t>Calcium clorid 2H2O + Magnesium chloride 6H2O + Acid Lactic + Natribicarbonate + Natri cloride</t>
  </si>
  <si>
    <t>Prismasol B0</t>
  </si>
  <si>
    <t>5,145g + 2,033g + 5,4g + 3,09g +6,45g/ lít x 5 lít</t>
  </si>
  <si>
    <t>Dịch lọc máu và thẩm tách máu</t>
  </si>
  <si>
    <t>Dùng trong kỹ thuật lọc máu liên tục</t>
  </si>
  <si>
    <t>18 tháng</t>
  </si>
  <si>
    <t>Thùng 2 túi, mỗi túi gồm 2 khoang (Khoang A 250ml và khoang B 4750ml)</t>
  </si>
  <si>
    <t>VN-21678-19</t>
  </si>
  <si>
    <t>Bieffe Medital S.P.A</t>
  </si>
  <si>
    <t>Italia</t>
  </si>
  <si>
    <t>36.TBYT
P Đông</t>
  </si>
  <si>
    <t>29. Công ty TNHH Thương mại và đầu tư Thuận An</t>
  </si>
  <si>
    <t>Iode 131 (I-131)</t>
  </si>
  <si>
    <r>
      <t>Viên nang cứng Natri Iodua (Na</t>
    </r>
    <r>
      <rPr>
        <vertAlign val="superscript"/>
        <sz val="9"/>
        <color theme="1" tint="4.9989318521683403E-2"/>
        <rFont val="Times New Roman"/>
        <family val="1"/>
      </rPr>
      <t>131</t>
    </r>
    <r>
      <rPr>
        <sz val="9"/>
        <color theme="1" tint="4.9989318521683403E-2"/>
        <rFont val="Times New Roman"/>
        <family val="1"/>
      </rPr>
      <t>I)</t>
    </r>
  </si>
  <si>
    <t>2mCi</t>
  </si>
  <si>
    <t>mCi</t>
  </si>
  <si>
    <t>40 ngày</t>
  </si>
  <si>
    <t>Bình chì chứa  lọ thủy tinh chứa viên nang cứng</t>
  </si>
  <si>
    <t>QLĐB2-H12-20</t>
  </si>
  <si>
    <t>Trung tâm nghiên cứu và điều chế đồng vị phóng xạ - Viện nghiên cứu hạt nhân</t>
  </si>
  <si>
    <t>5</t>
  </si>
  <si>
    <t>37.Thuận
An</t>
  </si>
  <si>
    <t>5mCi</t>
  </si>
  <si>
    <r>
      <t>Dung dịch Natri Iodua (NaI</t>
    </r>
    <r>
      <rPr>
        <vertAlign val="superscript"/>
        <sz val="9"/>
        <color theme="1" tint="4.9989318521683403E-2"/>
        <rFont val="Times New Roman"/>
        <family val="1"/>
      </rPr>
      <t>131</t>
    </r>
    <r>
      <rPr>
        <sz val="9"/>
        <color theme="1" tint="4.9989318521683403E-2"/>
        <rFont val="Times New Roman"/>
        <family val="1"/>
      </rPr>
      <t>)</t>
    </r>
  </si>
  <si>
    <t>I-131; 0-50mCi/ml</t>
  </si>
  <si>
    <t>Dung dịch</t>
  </si>
  <si>
    <t>Bình chì chứa 1 lọ thủy tinh 10ml</t>
  </si>
  <si>
    <t>QLĐB1-H12-20</t>
  </si>
  <si>
    <t>Phospho 32 (P-32)</t>
  </si>
  <si>
    <r>
      <t>Natri phosphat [</t>
    </r>
    <r>
      <rPr>
        <vertAlign val="superscript"/>
        <sz val="9"/>
        <color theme="1" tint="4.9989318521683403E-2"/>
        <rFont val="Times New Roman"/>
        <family val="1"/>
      </rPr>
      <t>32</t>
    </r>
    <r>
      <rPr>
        <sz val="9"/>
        <color theme="1" tint="4.9989318521683403E-2"/>
        <rFont val="Times New Roman"/>
        <family val="1"/>
      </rPr>
      <t xml:space="preserve">P] (Natri phosphat) </t>
    </r>
  </si>
  <si>
    <t>7mCi</t>
  </si>
  <si>
    <t>60 ngày</t>
  </si>
  <si>
    <t>Hộp 1 lọ dung dịch</t>
  </si>
  <si>
    <t>QLĐB-161-10</t>
  </si>
  <si>
    <t>3204/QLD-ĐK ngày 03/4/2020</t>
  </si>
  <si>
    <t>30. Công ty TNHH Dịch vụ đầu tư phát triển y tế Hà Nội</t>
  </si>
  <si>
    <t>Azathioprin</t>
  </si>
  <si>
    <t>Wedes</t>
  </si>
  <si>
    <t>viên nén tròn bao phim</t>
  </si>
  <si>
    <t>VD-18520-13</t>
  </si>
  <si>
    <t>10771/QLD-ĐK ngày 1/7/2019 và Giấy biên nhận HS đề nghị gia hạn GĐKLH và Thẻ kho</t>
  </si>
  <si>
    <t>Công ty Cổ phần Dược phẩm Đạt Vi Phú</t>
  </si>
  <si>
    <t>38.PTYT
HN</t>
  </si>
  <si>
    <t xml:space="preserve">Bicalutamid </t>
  </si>
  <si>
    <t>Larrivey</t>
  </si>
  <si>
    <t>50 mg</t>
  </si>
  <si>
    <t>viên nén</t>
  </si>
  <si>
    <t>VD-31087-18</t>
  </si>
  <si>
    <t>Lacidipin</t>
  </si>
  <si>
    <t>Huntelaar</t>
  </si>
  <si>
    <t>viên nén dài bao phim</t>
  </si>
  <si>
    <t>Hộp 4 vỉ x 7 viên, Hộp 6 vỉ x 10 viên</t>
  </si>
  <si>
    <t>VD-19661-13</t>
  </si>
  <si>
    <t>CV 12540/QLD-ĐK ngày 23/7/2019</t>
  </si>
  <si>
    <t>Nasrix</t>
  </si>
  <si>
    <t>20mg + 10mg</t>
  </si>
  <si>
    <t>Hộp 6 vỉ x 10 viên; Hộp/4 vỉ x7 viên</t>
  </si>
  <si>
    <t>VD-28475-17</t>
  </si>
  <si>
    <t>Spironolacton + Furosemid</t>
  </si>
  <si>
    <t>Franilax</t>
  </si>
  <si>
    <t>50mg + 20mg</t>
  </si>
  <si>
    <t>Hộp 3 vỉ x 10 viên, Hộp 6 vỉ x 10 viên, Hộp 10 vỉ x 10 viên</t>
  </si>
  <si>
    <t>VD-28458-17</t>
  </si>
  <si>
    <t>31. Công ty cổ phần Pharmatopes Việt Nam</t>
  </si>
  <si>
    <t xml:space="preserve"> Methylene Diphosphonate (MDP)</t>
  </si>
  <si>
    <t>Skeleton (MDP)</t>
  </si>
  <si>
    <t>6 lọ/ hộp</t>
  </si>
  <si>
    <t>2959/QLD-KD</t>
  </si>
  <si>
    <t>Medi-Radiopharma Co.,Ltd</t>
  </si>
  <si>
    <t>39.Pharma
topes</t>
  </si>
  <si>
    <t>Diethylene Triamine Pentaacetic acid (DTPA)</t>
  </si>
  <si>
    <t>Renon (DTPA)</t>
  </si>
  <si>
    <t>2959/
QLD-KD</t>
  </si>
  <si>
    <t>32. Công ty cổ phần Dược Đại Nam Hà Nội</t>
  </si>
  <si>
    <t>Capecitabine</t>
  </si>
  <si>
    <t>Capelodine</t>
  </si>
  <si>
    <t>24 Tháng</t>
  </si>
  <si>
    <t>QLĐB-724-18</t>
  </si>
  <si>
    <t>CTTNHH sinh dược phẩm Hera</t>
  </si>
  <si>
    <t>40.Đại
Nam</t>
  </si>
  <si>
    <t>Ciprofibrat</t>
  </si>
  <si>
    <t>Becalim</t>
  </si>
  <si>
    <t>36 Tháng</t>
  </si>
  <si>
    <t>VD-33284-19</t>
  </si>
  <si>
    <t>CTCP Dược Enlie</t>
  </si>
  <si>
    <t>33. Công ty Cổ phần Dược phẩm Kim Tinh</t>
  </si>
  <si>
    <t>Atorvastatin+ Ezetimib</t>
  </si>
  <si>
    <t>Atovze 10/10</t>
  </si>
  <si>
    <t>VD-30484-18</t>
  </si>
  <si>
    <t>Công ty cổ phần Dược phẩm Savi</t>
  </si>
  <si>
    <t>41.Kim
Tinh</t>
  </si>
  <si>
    <t>Prevasel 10</t>
  </si>
  <si>
    <t>VD-25265-16</t>
  </si>
  <si>
    <t>34. Công ty cổ phần Dược phẩm Thiên Thảo</t>
  </si>
  <si>
    <t>Telmisartan + Hydroclorothiazid</t>
  </si>
  <si>
    <t>Telmisartan + Hydrochlorothiazid</t>
  </si>
  <si>
    <t>Tolucombi 80mg/12.5mg tablets</t>
  </si>
  <si>
    <t>80mg+ 12,5mg</t>
  </si>
  <si>
    <t>VN-21719-19</t>
  </si>
  <si>
    <t>KRKA, D.D., Novo Mesto</t>
  </si>
  <si>
    <t>Slovenia</t>
  </si>
  <si>
    <t>43.Thiên
Thảo</t>
  </si>
  <si>
    <t>Fosfomycin Sodium</t>
  </si>
  <si>
    <t>Fosmicin for I.V.Use 1g</t>
  </si>
  <si>
    <t>VN-13784-11</t>
  </si>
  <si>
    <t>21812/QLD-ĐK ngày 31/12/2019</t>
  </si>
  <si>
    <t>Meiji Seika Pharma Co., Ltd</t>
  </si>
  <si>
    <t>Fosmicin for I.V.Use 2g</t>
  </si>
  <si>
    <t>VN-13785-11</t>
  </si>
  <si>
    <t>21811/QLD-ĐK ngày 31/12/2019</t>
  </si>
  <si>
    <t>35. Công ty TNHH Benephar</t>
  </si>
  <si>
    <t>Desmopressin</t>
  </si>
  <si>
    <t>Glubet</t>
  </si>
  <si>
    <t>0,2mg</t>
  </si>
  <si>
    <t>VD-29780-18</t>
  </si>
  <si>
    <t>44.Bene
phar</t>
  </si>
  <si>
    <t xml:space="preserve">Probenecid </t>
  </si>
  <si>
    <t>Auzitane</t>
  </si>
  <si>
    <t>500 mg</t>
  </si>
  <si>
    <t>VD-29772-18</t>
  </si>
  <si>
    <t>36. Công ty TNHH Thương mại Dược phẩm Thanh Phương</t>
  </si>
  <si>
    <t xml:space="preserve">Cefoxitin </t>
  </si>
  <si>
    <t>Cefoxitin Panpharma 1g</t>
  </si>
  <si>
    <t>Hộp 25 lọ</t>
  </si>
  <si>
    <t>VN-21110-18</t>
  </si>
  <si>
    <t xml:space="preserve">Panpharma </t>
  </si>
  <si>
    <t>45.Thanh
 Phương</t>
  </si>
  <si>
    <t>Cefoxitin Panpharma 2g</t>
  </si>
  <si>
    <t xml:space="preserve">Hộp 25 lọ 
( Lọ 17ml chứa 2g Cefoxitin)
</t>
  </si>
  <si>
    <t>VN-21111-18</t>
  </si>
  <si>
    <t>Panpharma</t>
  </si>
  <si>
    <t>37. Công ty cổ phần đầu tư thương mại và Dịch vụ quốc tế Thành An</t>
  </si>
  <si>
    <t>Erythropoietin alpha</t>
  </si>
  <si>
    <t>Relipoietin 4000 IU Erythropoietin người tái tổ hợp 4000 IU</t>
  </si>
  <si>
    <t>4000IU</t>
  </si>
  <si>
    <t>Dung dịch tiêm đóng sẵn trong bơm</t>
  </si>
  <si>
    <t>Bơm</t>
  </si>
  <si>
    <t>Hộp 1 bơm tiêm đóng sẵn thuốc 0,4ml. Bơm tiêm đựng trong khay thuốc</t>
  </si>
  <si>
    <t>QLSP-GC-H03-1106-18</t>
  </si>
  <si>
    <t>Cơ sở sản xuất và đóng gói sơ cấp: Reliance Life Sciences Pvt. Ltd. - India ; Cơ sở nhận gia công, đóng gói thứ cấp và xuất xưởng: Công ty Cổ phần Dược phẩm Trung Ương I - Pharbaco - Việt Nam</t>
  </si>
  <si>
    <t>47.Thành
An</t>
  </si>
  <si>
    <t>38. Công ty TNHH Đầu tư phát triển Hưng Thành</t>
  </si>
  <si>
    <t>Linezolid*</t>
  </si>
  <si>
    <t>Lichaunox</t>
  </si>
  <si>
    <t>2mg/ml; 300ml</t>
  </si>
  <si>
    <t>Hộp 1 túi nhựa 300ml</t>
  </si>
  <si>
    <t>VN-21245-18</t>
  </si>
  <si>
    <t>Pharmaceutical Works Polpharma S.A.</t>
  </si>
  <si>
    <t>48.Hưng
 Thành</t>
  </si>
  <si>
    <t>Digoxin</t>
  </si>
  <si>
    <t>Digoxin/ Anfarm</t>
  </si>
  <si>
    <t>0,5mg/ 2ml</t>
  </si>
  <si>
    <t>Hộp 6 ống x 2ml</t>
  </si>
  <si>
    <t>VN-21737-19</t>
  </si>
  <si>
    <t xml:space="preserve">Anfarm Hellas S.A. </t>
  </si>
  <si>
    <t>Greece</t>
  </si>
  <si>
    <t>48.Hưng
Thành</t>
  </si>
  <si>
    <t>Esomeprazol</t>
  </si>
  <si>
    <t>Solezol</t>
  </si>
  <si>
    <t>Bột đông khô pha dung dịch tiêm/ truyền tĩnh mạch</t>
  </si>
  <si>
    <t>VN-21738-19</t>
  </si>
  <si>
    <t>Lactulose</t>
  </si>
  <si>
    <t>Laevolac</t>
  </si>
  <si>
    <t>10g/ 15ml</t>
  </si>
  <si>
    <t>Dung dịch uống</t>
  </si>
  <si>
    <t>Hộp 20 gói 15ml</t>
  </si>
  <si>
    <t>VN-19613-16</t>
  </si>
  <si>
    <t xml:space="preserve">Fresenius Kabi Austria GmbH. </t>
  </si>
  <si>
    <t>Austria</t>
  </si>
  <si>
    <t>Phospholipid toàn phần (Phospholipid tách từ phổi bò)</t>
  </si>
  <si>
    <t>Alvofact</t>
  </si>
  <si>
    <t>50mg/ 1,2ml</t>
  </si>
  <si>
    <t>Bột và dung môi để pha hỗn dịch bơm nội khí quản</t>
  </si>
  <si>
    <t>Nội khí quản</t>
  </si>
  <si>
    <t xml:space="preserve">Hộp 1 bộ gồm: 1 lọ bột thuốc; 1 ống chứa 1,2ml dung môi, 1 ống thông và 1 ống nối </t>
  </si>
  <si>
    <t>VN-16475-13</t>
  </si>
  <si>
    <t>3940/QLD-ĐK ngày 15/4/2020</t>
  </si>
  <si>
    <t>39. Công ty cổ phần xuất nhập khẩu y tế Thái An</t>
  </si>
  <si>
    <t xml:space="preserve">Vancomycin </t>
  </si>
  <si>
    <t>Voxin</t>
  </si>
  <si>
    <t>Hộp 1 lọ, bột đông khô pha  tiêm</t>
  </si>
  <si>
    <t>VN-20141-16</t>
  </si>
  <si>
    <t>Vianex S.A-Nhà máy C</t>
  </si>
  <si>
    <t>49.Thái
 An</t>
  </si>
  <si>
    <t xml:space="preserve">Adenosin </t>
  </si>
  <si>
    <t>Adenorythm</t>
  </si>
  <si>
    <t>6mg/2ml</t>
  </si>
  <si>
    <t>Hôp 6 lọ x 2ml</t>
  </si>
  <si>
    <t>VN-22115-19</t>
  </si>
  <si>
    <t>Vianex S.A.-Plant A'</t>
  </si>
  <si>
    <t>49.Thái
An</t>
  </si>
  <si>
    <t>Granisetron hydroclorid</t>
  </si>
  <si>
    <t>Viatrinil</t>
  </si>
  <si>
    <t>3mg/3ml</t>
  </si>
  <si>
    <t>Dung dịch tiêm / truyển tĩnh mạch</t>
  </si>
  <si>
    <t>Tiêm/ truyền</t>
  </si>
  <si>
    <t>Hộp 5 ống x 3ml</t>
  </si>
  <si>
    <t>VN-20956-18</t>
  </si>
  <si>
    <t>Vianex S.A-nhà máy A</t>
  </si>
  <si>
    <t>Milrinone</t>
  </si>
  <si>
    <t>Milrinone 1mg/ml</t>
  </si>
  <si>
    <t xml:space="preserve">10mg/10ml </t>
  </si>
  <si>
    <t>Dung dịch đậm đặc để pha tiêm truyền</t>
  </si>
  <si>
    <t>Hộp 2 x 5 ống tiêm 10ml</t>
  </si>
  <si>
    <t>22994/QLD-KD</t>
  </si>
  <si>
    <t>Cenexi</t>
  </si>
  <si>
    <t>France</t>
  </si>
  <si>
    <t>Octreotid acetate</t>
  </si>
  <si>
    <t>Octreotide</t>
  </si>
  <si>
    <t>0,1 mg</t>
  </si>
  <si>
    <t>Dung dịch tiêm hoặc Dung dịch đậm đặc để pha tiêm truyền</t>
  </si>
  <si>
    <t>Hộp 10 ống 1ml</t>
  </si>
  <si>
    <t>VN-19094-15</t>
  </si>
  <si>
    <t>Bioindustria L.I.M</t>
  </si>
  <si>
    <t>Paclitaxel</t>
  </si>
  <si>
    <t>Pataxel</t>
  </si>
  <si>
    <t>6mg/ml; 5ml</t>
  </si>
  <si>
    <t>Dung dịch đậm đặc pha tiêm truyền tĩnh mạch</t>
  </si>
  <si>
    <t>Hộp 1 lọ 30mg/5ml</t>
  </si>
  <si>
    <t>VN-17868-14</t>
  </si>
  <si>
    <t>13290/QLD-ĐK ngày 07/08/2019</t>
  </si>
  <si>
    <t>Vianex S.A_Nhà máy C</t>
  </si>
  <si>
    <t>40. Công ty Cổ phần TMDV Thăng Long</t>
  </si>
  <si>
    <t>Colistin*</t>
  </si>
  <si>
    <t>Colistimed</t>
  </si>
  <si>
    <t>2M IU</t>
  </si>
  <si>
    <t>Hộp 10 lọ thuốc bột pha tiêm</t>
  </si>
  <si>
    <t>VD-24644-16</t>
  </si>
  <si>
    <t>Công ty TNHH Sản xuất dược phẩm Medlac Pharma Italy</t>
  </si>
  <si>
    <t>50.Thăng
 Long</t>
  </si>
  <si>
    <t>Zentocor 40mg</t>
  </si>
  <si>
    <t>VN-20475-17</t>
  </si>
  <si>
    <t>Pharmathen International SA</t>
  </si>
  <si>
    <t>Bisoprolol fumarat + hydroclorothiazid</t>
  </si>
  <si>
    <t>Bisoplus HCT 5/12.5</t>
  </si>
  <si>
    <t>5mg+ 12,5mg</t>
  </si>
  <si>
    <t>VD-18530-13</t>
  </si>
  <si>
    <t>1830/QLD-ĐK ngày 25/02/2020</t>
  </si>
  <si>
    <t>Công ty TNHH Liên doanh Stellapharm - Chi nhánh 1</t>
  </si>
  <si>
    <t>Dexchlorpheniramin maleat</t>
  </si>
  <si>
    <t>Anticlor</t>
  </si>
  <si>
    <t>2mg/ 5ml</t>
  </si>
  <si>
    <t>Hộp 30 ống x 5ml dung dịch uống</t>
  </si>
  <si>
    <t>VD-24738-16</t>
  </si>
  <si>
    <t>Famotidin</t>
  </si>
  <si>
    <t>A.T Famotidine inj 20mg</t>
  </si>
  <si>
    <t>20mg/2ml</t>
  </si>
  <si>
    <t>Hộp 1 lọ, 3 lọ, 5 lọ x 2ml dung dịch tiêm</t>
  </si>
  <si>
    <t>VD-34118-20</t>
  </si>
  <si>
    <t>Cao hỗn hợp  Sinh địa, Đương quy, Ngưu tất,  Ích mẫu,  Bột đương quy, Bột xuyên khung</t>
  </si>
  <si>
    <t>450mg+38mg+
61mg</t>
  </si>
  <si>
    <t>Viên nang mềm</t>
  </si>
  <si>
    <t>VD-27170-17</t>
  </si>
  <si>
    <t>Công ty cổ phần dược Phúc Vinh</t>
  </si>
  <si>
    <t>Việt nam</t>
  </si>
  <si>
    <t>50. Thăng
Long</t>
  </si>
  <si>
    <t>41. Công ty cổ phần dược phẩm ST.Andrews Việt Nam</t>
  </si>
  <si>
    <t>Cefoperazon + Sulbactam</t>
  </si>
  <si>
    <t>BASULTAM</t>
  </si>
  <si>
    <t>1g + 1g</t>
  </si>
  <si>
    <t>Hộp 1 lọ bột pha tiêm, Bột pha tiêm bắp, tĩnh mạch</t>
  </si>
  <si>
    <t>VN-18017-14</t>
  </si>
  <si>
    <t>3875/QLD-ĐK ngày 15/4/2020</t>
  </si>
  <si>
    <t>52.Andrews</t>
  </si>
  <si>
    <t>Dexamethason phosphat</t>
  </si>
  <si>
    <t>Depaxan</t>
  </si>
  <si>
    <t xml:space="preserve"> 4mg/ml
</t>
  </si>
  <si>
    <t>Ống 1ml, Hộp 10, 25 ống, Dung dịch Tiêm</t>
  </si>
  <si>
    <t>VN-21697-19</t>
  </si>
  <si>
    <t>S.C Rompharm Company S.r.l</t>
  </si>
  <si>
    <t>Rumani</t>
  </si>
  <si>
    <t xml:space="preserve">Dexketoprofen (dưới dạng Dexketoprofen trometamol) </t>
  </si>
  <si>
    <t>Disomic</t>
  </si>
  <si>
    <t>50mg/2ml</t>
  </si>
  <si>
    <t>Dung dịch tiêm/ dung dịch đậm đặc để pha truyền tĩnh mạch</t>
  </si>
  <si>
    <t>Tiêm tryền</t>
  </si>
  <si>
    <t>Ống 2ml, Hộp 5 ống, 10 ống, Dung dịch tiêm/ dung dịch đậm dặc để pha truyền tĩnh mạch</t>
  </si>
  <si>
    <t>VN-21526-18</t>
  </si>
  <si>
    <t>42. Công ty cổ phần Thương mại Dược phẩm Tây Bắc</t>
  </si>
  <si>
    <t xml:space="preserve">Piperacilin </t>
  </si>
  <si>
    <t>Piperacilin 4g</t>
  </si>
  <si>
    <t>4g</t>
  </si>
  <si>
    <t>VD-32653-19</t>
  </si>
  <si>
    <t>53.Tây
 Bắc</t>
  </si>
  <si>
    <t>43. Công ty TNHH Thương mại Nam Đồng</t>
  </si>
  <si>
    <t>Ambroxol hydrochloride</t>
  </si>
  <si>
    <t>Drenoxol</t>
  </si>
  <si>
    <t>30mg/ 10ml</t>
  </si>
  <si>
    <t>Siro</t>
  </si>
  <si>
    <t>uống</t>
  </si>
  <si>
    <t>Hộp 20 ống uống x 10mL</t>
  </si>
  <si>
    <t>VN-21986-19</t>
  </si>
  <si>
    <t>Laboratorios Vitoria, S.A</t>
  </si>
  <si>
    <t>Bồ Đào Nha</t>
  </si>
  <si>
    <t>54.Nam
Đồng</t>
  </si>
  <si>
    <t>44. Công ty Trách nhiệm hữu hạn Dược Kim Đô</t>
  </si>
  <si>
    <t>Piribedil</t>
  </si>
  <si>
    <t>Trivastal Retard</t>
  </si>
  <si>
    <t>Viên nén bao đường giải phóng chậm</t>
  </si>
  <si>
    <t>VN-16822-13</t>
  </si>
  <si>
    <t>10816/QLD-ĐK ngày 01/07/2019</t>
  </si>
  <si>
    <t>Les Laboratoires Servier Industrie</t>
  </si>
  <si>
    <t>55.Kim
Đô</t>
  </si>
  <si>
    <t>G5</t>
  </si>
  <si>
    <t xml:space="preserve">Băng dính cá nhân </t>
  </si>
  <si>
    <t>Urgo Durable</t>
  </si>
  <si>
    <t>2cm x 6cm</t>
  </si>
  <si>
    <t>miếng</t>
  </si>
  <si>
    <t>Hộp 102 miếng</t>
  </si>
  <si>
    <t>170000209/PCBA-HCM</t>
  </si>
  <si>
    <t>Urgo Healthcare Products Co., Ltd</t>
  </si>
  <si>
    <t>Thái Lan</t>
  </si>
  <si>
    <t>55.Kim đô</t>
  </si>
  <si>
    <t xml:space="preserve">Băng dính lụa </t>
  </si>
  <si>
    <t>Urgosyval 5cm x 5m</t>
  </si>
  <si>
    <t>5cm x 5m</t>
  </si>
  <si>
    <t>Cuộn</t>
  </si>
  <si>
    <t>Hộp 1 cuộn</t>
  </si>
  <si>
    <t>170000366/PCBA-HCM</t>
  </si>
  <si>
    <t>Băng thun có keo cố định khớp</t>
  </si>
  <si>
    <t>Urgocrepe 10cm x 4.5m</t>
  </si>
  <si>
    <t>10cm x 4.5m</t>
  </si>
  <si>
    <t>170000205/PCBA-HCM</t>
  </si>
  <si>
    <t>45. Công ty TNHH Dược phẩm Phương Đông</t>
  </si>
  <si>
    <t>Stadleucin</t>
  </si>
  <si>
    <t xml:space="preserve">viên nén </t>
  </si>
  <si>
    <t>VD-27543-17</t>
  </si>
  <si>
    <t>Công ty  TNHH LD Stellapharm-chi nhánh 1</t>
  </si>
  <si>
    <t>57.P Đông</t>
  </si>
  <si>
    <t>Glucosamin sulfat</t>
  </si>
  <si>
    <t>Vorifend 500</t>
  </si>
  <si>
    <t>VD-32594-19</t>
  </si>
  <si>
    <t>Công ty TNHH LD Stellapharm-chi nhánh 1</t>
  </si>
  <si>
    <t>Indapamid</t>
  </si>
  <si>
    <t>Diuresin SR</t>
  </si>
  <si>
    <t>1,5mg</t>
  </si>
  <si>
    <t>viên nén bao phim giải phóng kéo dài</t>
  </si>
  <si>
    <t>Hộp 3 vỉ x 10 viên nén bao phim giải phóng kéo dài</t>
  </si>
  <si>
    <t>VN-15794-12</t>
  </si>
  <si>
    <t>18401/QLD-ĐK ngày 28/10/2019</t>
  </si>
  <si>
    <t xml:space="preserve">Insulin glargine
</t>
  </si>
  <si>
    <t>Glaritus</t>
  </si>
  <si>
    <t>300UI/3ml</t>
  </si>
  <si>
    <t>Dung diịch tiêm</t>
  </si>
  <si>
    <t>Hộp 1 ống x 3ml</t>
  </si>
  <si>
    <t>QLSP-1069-17</t>
  </si>
  <si>
    <t>Wockhardt Limited</t>
  </si>
  <si>
    <t>Lansoprazol</t>
  </si>
  <si>
    <t>Savi Lansoprazole 30</t>
  </si>
  <si>
    <t>Hộp 3 vỉ x 10 viên nang cứng</t>
  </si>
  <si>
    <t>VD-21353-14</t>
  </si>
  <si>
    <t>18067-QLD-ĐK ngày 21/10/2019</t>
  </si>
  <si>
    <t>Công ty cổ phần dược phẩm Savi</t>
  </si>
  <si>
    <t>Paracetamol + Tramadol hydroclorid</t>
  </si>
  <si>
    <t>Poltrapa</t>
  </si>
  <si>
    <t>325mg + 37,5mg</t>
  </si>
  <si>
    <t>VN-19318-15</t>
  </si>
  <si>
    <t xml:space="preserve">Piracetam </t>
  </si>
  <si>
    <t>Pracetam 800</t>
  </si>
  <si>
    <t>800mg</t>
  </si>
  <si>
    <t>Hộp 6 vỉ x 15 viên nén bao phim</t>
  </si>
  <si>
    <t>VD-18538-13</t>
  </si>
  <si>
    <t>2618/QLD-ĐK ngày 18/3/2020</t>
  </si>
  <si>
    <t>46. Công ty Cổ phần Traphaco</t>
  </si>
  <si>
    <t>Cao đặc lá chè dây 7:1</t>
  </si>
  <si>
    <t>Ampelop</t>
  </si>
  <si>
    <t>625mg</t>
  </si>
  <si>
    <t>Viên
 nang cứng</t>
  </si>
  <si>
    <t>Hộp 9 vỉ * 10 viên</t>
  </si>
  <si>
    <t>VD-23887-15</t>
  </si>
  <si>
    <t xml:space="preserve">Công ty cổ phần công nghệ cao Traphaco
</t>
  </si>
  <si>
    <t xml:space="preserve">
Việt 
Nam</t>
  </si>
  <si>
    <t>58.Traphaco</t>
  </si>
  <si>
    <t xml:space="preserve">Cao cam thảo 3,5 : 1 + Cao hoàng liên 5,5 : 1 + Cao kha tử 2,5 : 1 +Cao bạch thược 3,5 : 1 + Bột mộc hương  + Bột bạch truật </t>
  </si>
  <si>
    <t>Thuốc trị viêm đại tràng Tradin extra</t>
  </si>
  <si>
    <t>24mg + 52mg + 260mg + 18mg + 250mg + 50mg</t>
  </si>
  <si>
    <t>Hộp 2 vỉ * 10 viên</t>
  </si>
  <si>
    <t>VD-24477-16</t>
  </si>
  <si>
    <t>47. Công ty TNHH Dược phẩm Việt-Pháp</t>
  </si>
  <si>
    <t>Vancomycin</t>
  </si>
  <si>
    <t>Vancomycin hydrochloride for infusion</t>
  </si>
  <si>
    <t>1000mg</t>
  </si>
  <si>
    <t xml:space="preserve">Lọ </t>
  </si>
  <si>
    <t>Hộp 1 lọ bột đông khô pha tiêm</t>
  </si>
  <si>
    <t>VN-19885-16</t>
  </si>
  <si>
    <t xml:space="preserve">Xellia Pharmaceuticals ApS </t>
  </si>
  <si>
    <t xml:space="preserve">Đan Mạch </t>
  </si>
  <si>
    <t>1</t>
  </si>
  <si>
    <t>59.V Pháp</t>
  </si>
  <si>
    <t>Hydroxycarbamid (Hydroxyurea)</t>
  </si>
  <si>
    <t>Hydroxyurea Medac</t>
  </si>
  <si>
    <t>48</t>
  </si>
  <si>
    <t>Hộp 10 vỉ x 10 viên, viên nang cứng</t>
  </si>
  <si>
    <t>12312/QLD-KD</t>
  </si>
  <si>
    <t>Haupt Pharma Amareg GmbH</t>
  </si>
  <si>
    <t>48. Công ty cổ phần Ameriver Việt Nam</t>
  </si>
  <si>
    <t>Amoxicilin+ Acid clavulanic</t>
  </si>
  <si>
    <t>Amoxicilin + Acid clavulanic</t>
  </si>
  <si>
    <t>Biocemet tab 500mg/62,5mg</t>
  </si>
  <si>
    <t>500mg +62,5mg</t>
  </si>
  <si>
    <t>Hộp 1 túi nhôm x 2 vỉ x 7 viên</t>
  </si>
  <si>
    <t>VD-33450-19</t>
  </si>
  <si>
    <t>Chi nhánh công ty cổ phần dược phẩm Imexpharm Nhà máy kháng sinh công nghệ cao Vĩnh Lộc</t>
  </si>
  <si>
    <t>60.Ameriver</t>
  </si>
  <si>
    <t>Sultamicillin</t>
  </si>
  <si>
    <t>Midactam 250</t>
  </si>
  <si>
    <t>250 mg</t>
  </si>
  <si>
    <t>Hộp 10 gói 2,1g</t>
  </si>
  <si>
    <t>VD-12880-10</t>
  </si>
  <si>
    <t>20419/QLD-ĐK ngày 25/10/2018</t>
  </si>
  <si>
    <t>Công ty cổ phần dược phẩm Minh Dân</t>
  </si>
  <si>
    <t>Bismuth Subsalicylat</t>
  </si>
  <si>
    <t>Amebismo</t>
  </si>
  <si>
    <t>525mg</t>
  </si>
  <si>
    <t>Hộp 1 chai 60ml</t>
  </si>
  <si>
    <t>VD-26971-17</t>
  </si>
  <si>
    <t>Công ty Cổ phần Dược phẩm OPV</t>
  </si>
  <si>
    <t>Flavoxat hydroclorid</t>
  </si>
  <si>
    <t>Kuzbin</t>
  </si>
  <si>
    <t>VD-27932-17</t>
  </si>
  <si>
    <t>Levosulpirid</t>
  </si>
  <si>
    <t>Medi-Levosulpirid 50</t>
  </si>
  <si>
    <t>Hộp 3 vỉ, 10 vỉ x 10 viên</t>
  </si>
  <si>
    <t>VD-31765-19</t>
  </si>
  <si>
    <t>49. Công ty TNHH Đại Bắc</t>
  </si>
  <si>
    <t>Bluemoxi</t>
  </si>
  <si>
    <t>Hộp 1 vỉ x 7 viên nén bao phim</t>
  </si>
  <si>
    <t>VN-21370-18</t>
  </si>
  <si>
    <t>Bluepharma - Indústria Farmacêutica, S.A</t>
  </si>
  <si>
    <t>61.Đ Bắc</t>
  </si>
  <si>
    <t>Silymarin</t>
  </si>
  <si>
    <t>Carsil 90mg</t>
  </si>
  <si>
    <t>90mg</t>
  </si>
  <si>
    <t>Đường uống</t>
  </si>
  <si>
    <t>Hộp 5 vỉ x 6 viên nang cứng</t>
  </si>
  <si>
    <t>VN-22116-19</t>
  </si>
  <si>
    <t>Sopharma AD</t>
  </si>
  <si>
    <t>61.Đại
Bắc</t>
  </si>
  <si>
    <t>50. Công ty Cổ phần Dược phẩm Việt Hà</t>
  </si>
  <si>
    <t>Colchicine</t>
  </si>
  <si>
    <t>Colchicine capel 1mg</t>
  </si>
  <si>
    <t xml:space="preserve">Hộp 1 vỉ x 20 viên </t>
  </si>
  <si>
    <t>VN-22201-19</t>
  </si>
  <si>
    <t>S.C. Zentiva S.A.</t>
  </si>
  <si>
    <t xml:space="preserve">Romania </t>
  </si>
  <si>
    <t>62.Việt 
Hà</t>
  </si>
  <si>
    <t>Lidocain</t>
  </si>
  <si>
    <t>3,8g/38g</t>
  </si>
  <si>
    <t>Thuốc phun mù</t>
  </si>
  <si>
    <t>Phun mù</t>
  </si>
  <si>
    <t>36
tháng</t>
  </si>
  <si>
    <t>Hộp 1 lọ 38g</t>
  </si>
  <si>
    <t>VN-20499-17</t>
  </si>
  <si>
    <t>51. Công ty Trách nhiệm hữu hạn Dược VietAmerican</t>
  </si>
  <si>
    <t>Imefed 250/31,25mg</t>
  </si>
  <si>
    <t>250mg+31,25 mg</t>
  </si>
  <si>
    <t>Bột pha hỗn dịch uống</t>
  </si>
  <si>
    <t>Hộp 12 gói 1g</t>
  </si>
  <si>
    <t>VD-31714-19</t>
  </si>
  <si>
    <t>CN Cty CP DP Imexpharm nhà máy kháng sinh công nghệ cao Vĩnh Lộc</t>
  </si>
  <si>
    <t>63.Viet
american</t>
  </si>
  <si>
    <t>Losartan kali</t>
  </si>
  <si>
    <t>Bivitanpo 100</t>
  </si>
  <si>
    <t xml:space="preserve">100mg </t>
  </si>
  <si>
    <t xml:space="preserve">Uống </t>
  </si>
  <si>
    <t>VD-31444-19</t>
  </si>
  <si>
    <t>Cty CP BV Pharma</t>
  </si>
  <si>
    <t xml:space="preserve">Paracetamol </t>
  </si>
  <si>
    <t>Effer-Paralmax 250</t>
  </si>
  <si>
    <t xml:space="preserve">250mg </t>
  </si>
  <si>
    <t xml:space="preserve">Viên nén sủi bọt </t>
  </si>
  <si>
    <t>Hộp 5 vỉ, 10 vỉ x 4 viên</t>
  </si>
  <si>
    <t>VD-30314-18</t>
  </si>
  <si>
    <t>Cty CPDP Boston Việt Nam</t>
  </si>
  <si>
    <t>52. Công ty CP Dược-TTBYT Bình Định (Bidiphar)</t>
  </si>
  <si>
    <t>Fluorouracil  (5-FU)</t>
  </si>
  <si>
    <t>Biluracil 500</t>
  </si>
  <si>
    <t xml:space="preserve">Hộp 1 lọ x 10ml </t>
  </si>
  <si>
    <t>VD-28230-17</t>
  </si>
  <si>
    <t>Bidiphar</t>
  </si>
  <si>
    <t>64.Bình
Định</t>
  </si>
  <si>
    <t>Lactobacillus acidophilus</t>
  </si>
  <si>
    <t>Lacbiosyn</t>
  </si>
  <si>
    <t>10^8CFU/1g</t>
  </si>
  <si>
    <t>Thuốc bột</t>
  </si>
  <si>
    <t>Hộp 100 gói x 1g</t>
  </si>
  <si>
    <t>QLSP-851-15</t>
  </si>
  <si>
    <t>Methotrexat</t>
  </si>
  <si>
    <t>Methotrexat Bidiphar 50mg/2ml</t>
  </si>
  <si>
    <t>Hộp 1 lọ x 2ml</t>
  </si>
  <si>
    <t>QLĐB-638-17</t>
  </si>
  <si>
    <t>20185/QLD-ĐK ngày 04/12/2019</t>
  </si>
  <si>
    <t>Natri clorid + Kali clorid + Natri citrate + Glucose khan</t>
  </si>
  <si>
    <t>Oresol</t>
  </si>
  <si>
    <t>20g + 3,5g + 2,545g + 1,5g /27,9g</t>
  </si>
  <si>
    <t xml:space="preserve">Thùng 100 gói x 27,9g gói </t>
  </si>
  <si>
    <t>VD-29957-18</t>
  </si>
  <si>
    <t>Oxaliplatin</t>
  </si>
  <si>
    <t>Lyoxatin 150mg/30ml</t>
  </si>
  <si>
    <t>150 mg/30ml</t>
  </si>
  <si>
    <t>Dung dịch tiêm pha truyền tĩnh mạch</t>
  </si>
  <si>
    <t xml:space="preserve">Hộp 1 lọ x 30ml </t>
  </si>
  <si>
    <t>QLĐB-614-17</t>
  </si>
  <si>
    <t>53. Công ty cổ phần dược phẩm  Quốc tế Winsacom</t>
  </si>
  <si>
    <t>Cefadroxil</t>
  </si>
  <si>
    <t>Cefadroxil 1g</t>
  </si>
  <si>
    <t>VD-22522-15</t>
  </si>
  <si>
    <t>Công ty cổ phần dược phẩm Trung ương 2</t>
  </si>
  <si>
    <t>65.Win
sacom</t>
  </si>
  <si>
    <t>Oxacilin</t>
  </si>
  <si>
    <t>Oxacillin 1g</t>
  </si>
  <si>
    <t>Hộp 1 lọ, 10 lọ</t>
  </si>
  <si>
    <t>VD-26162-17</t>
  </si>
  <si>
    <t>Chi nhánh 3- Công ty cổ phần dược phẩm Imexpharm tại Bình Dương</t>
  </si>
  <si>
    <t>Oxacillin IMP 500mg</t>
  </si>
  <si>
    <t>Hộp 1 túi nhôm 3 vỉ x 10 viên,
Hộp 1 túi nhôm 5 vỉ x 10 viên</t>
  </si>
  <si>
    <t>VD-31723-19</t>
  </si>
  <si>
    <t>Diosmin  + Hesperidin</t>
  </si>
  <si>
    <t>Venokern 500mg</t>
  </si>
  <si>
    <t>450mg + 50mg</t>
  </si>
  <si>
    <t>VN-21394-18</t>
  </si>
  <si>
    <t>Kern Pharma S.L</t>
  </si>
  <si>
    <t>Spain</t>
  </si>
  <si>
    <t>54. Công ty Cổ phần Dược Pha Nam</t>
  </si>
  <si>
    <t>Cefpodoxim</t>
  </si>
  <si>
    <t>CEBEST</t>
  </si>
  <si>
    <t>Cốm pha hỗn dịch uống</t>
  </si>
  <si>
    <t>Hộp 20 gói x 1,5g</t>
  </si>
  <si>
    <t>VD-28340-17</t>
  </si>
  <si>
    <t>CTY CP TẬP ĐOÀN  MERAP</t>
  </si>
  <si>
    <t>66.P Nam</t>
  </si>
  <si>
    <t>Budesonid</t>
  </si>
  <si>
    <t>BENITA</t>
  </si>
  <si>
    <t>64mcg / liều,  120 liều xịt</t>
  </si>
  <si>
    <t xml:space="preserve">Hỗn dịch xịt mũi </t>
  </si>
  <si>
    <t>Hộp 1 lọ 120 liều</t>
  </si>
  <si>
    <t>VD-23879-15</t>
  </si>
  <si>
    <t>66.Pha
Nam</t>
  </si>
  <si>
    <t>Chlorhexidin digluconat</t>
  </si>
  <si>
    <t>MEDORAL</t>
  </si>
  <si>
    <t xml:space="preserve">0,2%/ 250ml </t>
  </si>
  <si>
    <t>Dung dịch dùng ngoài (nước súc miệng)</t>
  </si>
  <si>
    <t>Súc miệng</t>
  </si>
  <si>
    <t>Hộp 1 chai 250 ml</t>
  </si>
  <si>
    <t>VS-4919-15</t>
  </si>
  <si>
    <t>Fluticason propionat</t>
  </si>
  <si>
    <t>MESECA</t>
  </si>
  <si>
    <t>50mcg / liều; 60 liều</t>
  </si>
  <si>
    <t>Hộp 1 lọ 60 liều</t>
  </si>
  <si>
    <t>VD-23880-15</t>
  </si>
  <si>
    <t>Fusidic acid+
Hydrocortison acetat</t>
  </si>
  <si>
    <t>VEDANAL FORT</t>
  </si>
  <si>
    <t xml:space="preserve"> (100mg+
50mg)/5g; 10g</t>
  </si>
  <si>
    <t xml:space="preserve"> tuýp</t>
  </si>
  <si>
    <t>VD-27352-17</t>
  </si>
  <si>
    <t>55. Công ty Trách nhiệm hữu hạn Gendis</t>
  </si>
  <si>
    <t>Albumin</t>
  </si>
  <si>
    <t>AlbuRx 25</t>
  </si>
  <si>
    <t>25%-100ml</t>
  </si>
  <si>
    <t>Dung dịch Tiêm truyền</t>
  </si>
  <si>
    <t>Lọ 100ml</t>
  </si>
  <si>
    <t>QLSP-967-16</t>
  </si>
  <si>
    <t>CSL Behring AG</t>
  </si>
  <si>
    <t>69.Gendis</t>
  </si>
  <si>
    <t xml:space="preserve">56. Công ty Cổ phần Dược phẩm TBYT Hà Nội </t>
  </si>
  <si>
    <t>Acetylsalicylic acid + Clopidogrel</t>
  </si>
  <si>
    <t>Duoplavin</t>
  </si>
  <si>
    <t>100 mg + 75 mg</t>
  </si>
  <si>
    <t>VN-22466-19</t>
  </si>
  <si>
    <t>Sanofi Winthrop Industrie</t>
  </si>
  <si>
    <t>70.Haphaco</t>
  </si>
  <si>
    <r>
      <t xml:space="preserve">Insulin Glargine </t>
    </r>
    <r>
      <rPr>
        <u/>
        <sz val="9"/>
        <rFont val="Times New Roman"/>
        <family val="1"/>
      </rPr>
      <t/>
    </r>
  </si>
  <si>
    <t xml:space="preserve">Toujeo Solostar </t>
  </si>
  <si>
    <t>300 đơn vị/ml</t>
  </si>
  <si>
    <t>Hộp 5 bút tiêm nạp sẵn thuốc x 1,5ml</t>
  </si>
  <si>
    <t>QLSP-1113-18</t>
  </si>
  <si>
    <t>Sanofi-Aventis Deutschland GmbH</t>
  </si>
  <si>
    <t>Saccharomyces boulardii</t>
  </si>
  <si>
    <t>NORMAGUT</t>
  </si>
  <si>
    <r>
      <t>2,5x10</t>
    </r>
    <r>
      <rPr>
        <vertAlign val="superscript"/>
        <sz val="9"/>
        <color theme="1" tint="4.9989318521683403E-2"/>
        <rFont val="Times New Roman"/>
        <family val="1"/>
      </rPr>
      <t>9</t>
    </r>
    <r>
      <rPr>
        <sz val="9"/>
        <color theme="1" tint="4.9989318521683403E-2"/>
        <rFont val="Times New Roman"/>
        <family val="1"/>
      </rPr>
      <t xml:space="preserve"> tế bào/250mg</t>
    </r>
  </si>
  <si>
    <t>QLSP-823-14</t>
  </si>
  <si>
    <t>13947/QLD-ĐK ngày 16/8/2019</t>
  </si>
  <si>
    <t>Ardeypharm GmbH</t>
  </si>
  <si>
    <t>Valproic Acid</t>
  </si>
  <si>
    <t>Depakote 500mg</t>
  </si>
  <si>
    <t>Viên nén kháng acid dạ dày</t>
  </si>
  <si>
    <t xml:space="preserve">Hộp 9 vỉ x 10 viên </t>
  </si>
  <si>
    <t xml:space="preserve">VN3-103-18 </t>
  </si>
  <si>
    <t>Sanofi Aventis S.A.</t>
  </si>
  <si>
    <t>Giải độc tố bạch hầu &gt;= 30IU, Giải độc tố uốn ván &gt;= 40IU; Các kháng nguyên Bordetella pertussis gồm: giải độc tố (PTxd) 25 mcg và ngưng kết tố hồng cầu dạng sợi (FHA) 25 mcg; Virus bại liệt týp 1 bất hoạt: 40 D.U; Virus bại liệt týp 2 bất hoạt 8 D.U; Virus bại liệt týp 3 bất hoạt 32 D.U</t>
  </si>
  <si>
    <t>Tetraxim</t>
  </si>
  <si>
    <t>Giải độc tố bạch hầu &gt;= 30 IU; giải độc tố uốn ván &gt;= 40 IU; Các kháng nguyên Bordetella pertussis gồm giải độc tố (PTxd) 25 mcg và ngưng kết tố hồng cầu dạng sợi (FHA) 25 mcg; Virus bại liệt týp 1 bất hoạt 40 D.U; Virus bại liệt týp 2 bất hoạt 8 D.U; Virus bại liệt týp 3 bất hoạt 32 D.U/0,5ml</t>
  </si>
  <si>
    <t>Tiêm bắp</t>
  </si>
  <si>
    <t xml:space="preserve">Bơm tiêm </t>
  </si>
  <si>
    <t>Hộp 1 bơm tiêm nạp sẵn 1 liều 0,5ml vắc-xin; Hộp 10 bơm tiêm, mỗi bơm nạp sẵn 1 liều (0,5ml) vắc-xin</t>
  </si>
  <si>
    <t xml:space="preserve">QLVX-826-14 </t>
  </si>
  <si>
    <t>16268/QLD-ĐK ngày 18/9/2019</t>
  </si>
  <si>
    <t>Sanofi Pasteur</t>
  </si>
  <si>
    <t>Mỗi liều 0,5ml chứa:
- Polysaccharide Não mô cầu (nhóm huyết thanh A) (đơn giá cộng hợp) 4mcg;
- Polysaccharide não mô cầu (nhóm huyết thanh C) (đơn giá cộng hợp) 4mcg;
- Polysaccharide não mô cầu (nhóm huyết thanh Y) (đơn giá cộng hợp) 4mcg;
- Polysaccharide não mô cầu (nhóm huyết thanh W-135) (đơn giá cộng hợp) 4mcg;
- Protein giải độc tố bạch hầu 48 mcg (Protein mang cộng hợp polysaccharide đối với tất cả các nhóm huyết thanh)</t>
  </si>
  <si>
    <t>Menactra</t>
  </si>
  <si>
    <t>Mỗi liều 0,5ml chứa: 
- Polysaccharide Não mô cầu (Nhóm huyết thanh A)( đơn giá cộng hợp) 4µg;
Polysaccharide Não mô cầu (Nhóm huyết thanh C) ( đơn giá cộng hợp) 4µg;
Polysaccharide Não mô cầu (Nhóm huyết thanh Y) ( đơn giá cộng hợp) 4µg;
Polysaccharide Não mô cầu  (Nhóm huyết thanh W-135) ( đơn giá cộng hợp) 4µg;
- Protein giải độc tố Bạch hầu 48µg (Protein mang cộng hợp polysaccharide đối với tất cả các nhóm huyết thanh)</t>
  </si>
  <si>
    <t>Hộp 1 lọ, lọ 1 liều x 0,5ml</t>
  </si>
  <si>
    <t>QLVX-H03-1111-18</t>
  </si>
  <si>
    <t>Sanofi Pasteur Inc.</t>
  </si>
  <si>
    <t>Mỗi liều 0,5ml chứa:
* Giải độc tố bạch hầu: không dưới  20 IU; 
* Giải độc tố uốn ván: không dưới 40 IU; 
* Kháng nguyên Bordetella pertussis: Giải độc tố ho gà (PT) 25mcg, Ngưng kết tố hồng cầu dạng sợi (FHA): 25mcg; 
* Virus bại liệt (bất hoạt): 
 - Týp 1 (Mahoney): 40 đơn vị kháng nguyên D, 
- Týp 2 (MEF-1): 8 đơn vị kháng nguyên D,
- Týp 3 (Saukett): 32 đơn vị kháng nguyên D,
* Kháng nguyên bề mặt viêm gan B: 10mcg;
* Polysaccharide của Haemophillus influenzae týp b (Polyribosylribitol Phosphate) 12mcg cộng hợp với protein uốn ván 22-36 mcg. (dạng hỗn dịch tiêm trong bơm tiêm nạp sẵn 1 liều)</t>
  </si>
  <si>
    <t>Hexaxim</t>
  </si>
  <si>
    <r>
      <t xml:space="preserve">Mỗi liều 0,5ml chứa:
* Giải độc tố bạch hầu: không dưới  20 IU; 
* Giải độc tố uốn ván: không dưới 40 IU; 
* Kháng nguyên </t>
    </r>
    <r>
      <rPr>
        <i/>
        <sz val="8"/>
        <color theme="1" tint="4.9989318521683403E-2"/>
        <rFont val="Times New Roman"/>
        <family val="1"/>
      </rPr>
      <t>Bordetella pertussis</t>
    </r>
    <r>
      <rPr>
        <sz val="8"/>
        <color theme="1" tint="4.9989318521683403E-2"/>
        <rFont val="Times New Roman"/>
        <family val="1"/>
      </rPr>
      <t xml:space="preserve">: Giải độc tố ho gà (PT) 25mcg, Ngưng kết tố hồng cầu dạng sợi (FHA): 25mcg; 
* Virus bại liệt (bất hoạt): 
- Týp 1 (Mahoney): 40 đơn vị kháng nguyên D, 
- Týp 2 (MEF-1): 8 đơn vị kháng nguyên D,
- Týp 3 (Saukett): 32 đơn vị kháng nguyên D,
* Kháng nguyên bề mặt viêm gan B: 10mcg;
* Polysaccharide của </t>
    </r>
    <r>
      <rPr>
        <i/>
        <sz val="8"/>
        <color theme="1" tint="4.9989318521683403E-2"/>
        <rFont val="Times New Roman"/>
        <family val="1"/>
      </rPr>
      <t xml:space="preserve">Haemophilus influenzae </t>
    </r>
    <r>
      <rPr>
        <sz val="8"/>
        <color theme="1" tint="4.9989318521683403E-2"/>
        <rFont val="Times New Roman"/>
        <family val="1"/>
      </rPr>
      <t xml:space="preserve">týp b (Polyribosylribitol Phosphate) 12mcg cộng hợp với protein uốn ván 22-36 mcg. </t>
    </r>
  </si>
  <si>
    <t>Thuốc tiêm đóng sẵn trong dụng cụ tiêm</t>
  </si>
  <si>
    <t>Hộp 1 bơm tiêm nạp sẵn 1 liều 0,5 ml và 02 kim tiêm; Hộp 10 bơm tiêm nạp sẵn 1 liều 0,5 ml và 20 kim tiêm</t>
  </si>
  <si>
    <t>QLVX-1076-17</t>
  </si>
  <si>
    <t xml:space="preserve">Sanofi Pasteur </t>
  </si>
  <si>
    <t>Virus cúm (hạt virion được tách ra, bất hoạt)</t>
  </si>
  <si>
    <t xml:space="preserve">Vaxigrip (0,5ml) </t>
  </si>
  <si>
    <t>15 mcg HA/0,5ml</t>
  </si>
  <si>
    <t xml:space="preserve">Tiêm bắp/tiêm dưới da sâu
</t>
  </si>
  <si>
    <t>Hộp 1 bơm tiêm nạp sẵn 0.5ml vắc xin</t>
  </si>
  <si>
    <t>QLVX-0646-13</t>
  </si>
  <si>
    <t>1245/QLD-ĐK ngày 10/2/2020</t>
  </si>
  <si>
    <t xml:space="preserve">Vaxigrip (0,25ml) </t>
  </si>
  <si>
    <t>7,5 mcg HA/0,25 ml</t>
  </si>
  <si>
    <t>Hỗn dịch tiêm trong bơm tiêm nạp sẵn</t>
  </si>
  <si>
    <t>Hộp 1 bơm tiêm nạp sẵn 0.25ml vắc xin</t>
  </si>
  <si>
    <t xml:space="preserve">QLVX-0652-13 </t>
  </si>
  <si>
    <t>1244/QLD-ĐK ngày 10/2/2020</t>
  </si>
  <si>
    <t xml:space="preserve">Virus dại bất hoạt (chủng Wistar PM/WI38-1503-3M)&gt;=2,5 IU </t>
  </si>
  <si>
    <t xml:space="preserve">Verorab Vacxin dại (bất hoạt) điều chế trên canh cấy tế bào </t>
  </si>
  <si>
    <t>Mỗi 1 liều vắc - xin hoàn nguyên (0,5 ml) chứa: Virus dại bất hoạt (chủng Wistar PM/WI 38 1503- 3M) ≥ 2,5 IU</t>
  </si>
  <si>
    <t xml:space="preserve">Vắc xin bột đông khô và dung môi hoàn nguyên </t>
  </si>
  <si>
    <t>Tiêm bắp, tiêm trong da</t>
  </si>
  <si>
    <t>Hộp 10 lọ, mỗi lọ chứa 1 liều vắc xin bột đông khô kèm với 10 bơm tiêm, mỗi bơm tiêm nạp sẵn 01 liều (0,5ml) dung môi</t>
  </si>
  <si>
    <t>QLVX- 986-16</t>
  </si>
  <si>
    <t>Alfuzosin HCL</t>
  </si>
  <si>
    <t>Xatral XL 10mg</t>
  </si>
  <si>
    <t>10 mg</t>
  </si>
  <si>
    <t>viên nén phóng thích chậm</t>
  </si>
  <si>
    <t xml:space="preserve">VN-14355-11 </t>
  </si>
  <si>
    <t>16680/QLD-ĐK ngày 27/9/2019</t>
  </si>
  <si>
    <t>70.TBYT
HN</t>
  </si>
  <si>
    <t>Amiodaron hydrocloride</t>
  </si>
  <si>
    <t>Cordarone 150mg/3ml</t>
  </si>
  <si>
    <t>150 mg/ 3 ml</t>
  </si>
  <si>
    <t>Hộp 6 ống x 3ml</t>
  </si>
  <si>
    <t>VN-20734-17</t>
  </si>
  <si>
    <t>Drotaverin hydrochloride</t>
  </si>
  <si>
    <t>No-Spa 40mg/2ml</t>
  </si>
  <si>
    <t>40 mg/2 ml</t>
  </si>
  <si>
    <t>Tiêm bắp / Tiêm tĩnh mạch</t>
  </si>
  <si>
    <t>Hộp 25 ống 2ml</t>
  </si>
  <si>
    <t xml:space="preserve">VN-14353-11 </t>
  </si>
  <si>
    <t>19795/QLD-ĐK ngày 26/11/2019</t>
  </si>
  <si>
    <t>Chinoin Pharmaceutical and Chemical Works Private Co.,Ltd.</t>
  </si>
  <si>
    <t xml:space="preserve">No-Spa forte </t>
  </si>
  <si>
    <t>80 mg</t>
  </si>
  <si>
    <t xml:space="preserve">VN-18876-15 </t>
  </si>
  <si>
    <t>3411/QLD-ĐK ngày 8/4/2020</t>
  </si>
  <si>
    <t>Chinoin Pharmaceutical &amp; Chemical Works Private Co. Ltd.</t>
  </si>
  <si>
    <t>Insulin glargine</t>
  </si>
  <si>
    <t>Lantus</t>
  </si>
  <si>
    <t>100 đơn vị/ml (1000 đơn vị/lọ 10ml)</t>
  </si>
  <si>
    <t>lọ</t>
  </si>
  <si>
    <t>QLSP-0790-14</t>
  </si>
  <si>
    <t>Lantus Solostar</t>
  </si>
  <si>
    <t>300 IU/3 ml</t>
  </si>
  <si>
    <t>Dung dịch tiêm trong bút tiêm nạp sẵn</t>
  </si>
  <si>
    <t>Hộp 5 bút tiêm x 3ml dung dịch tiêm</t>
  </si>
  <si>
    <t>QLSP-857-15</t>
  </si>
  <si>
    <t>Insulin glulisine</t>
  </si>
  <si>
    <t>Apidra Solostar</t>
  </si>
  <si>
    <t>100 đơn vị/ml; 3ml</t>
  </si>
  <si>
    <t>QLSP-915-16</t>
  </si>
  <si>
    <t>Irbesartan</t>
  </si>
  <si>
    <t xml:space="preserve">Aprovel </t>
  </si>
  <si>
    <t>150 mg</t>
  </si>
  <si>
    <t>VN-16719-13</t>
  </si>
  <si>
    <t>16778/QLD-ĐK ngày 27/9/2019</t>
  </si>
  <si>
    <t>Irbesartan + Hydrochlorothiazide</t>
  </si>
  <si>
    <t xml:space="preserve">CoAprovel </t>
  </si>
  <si>
    <t>150 mg + 12,5 mg</t>
  </si>
  <si>
    <t xml:space="preserve">VN-16721-13 </t>
  </si>
  <si>
    <t>16676/QLD-ĐK ngày 27/9/2019</t>
  </si>
  <si>
    <t xml:space="preserve">Natri valproate + Acid valproic </t>
  </si>
  <si>
    <t xml:space="preserve">Depakine Chrono </t>
  </si>
  <si>
    <t>333 mg + 145 mg</t>
  </si>
  <si>
    <t>viên nén bao phim phóng thích kéo dài</t>
  </si>
  <si>
    <t>Hộp 1 lọ 30 viên</t>
  </si>
  <si>
    <t xml:space="preserve">VN-16477-13 </t>
  </si>
  <si>
    <t>4326/QLD-ĐK ngày 17/4/2020</t>
  </si>
  <si>
    <t>Teicoplanin</t>
  </si>
  <si>
    <t xml:space="preserve">Targosid </t>
  </si>
  <si>
    <t>400 mg</t>
  </si>
  <si>
    <t>Hộp 1 lọ bột đông khô + 1 ống nước cất pha tiêm 3ml</t>
  </si>
  <si>
    <t>VN-19906-16</t>
  </si>
  <si>
    <t>Sanofi S.p.A</t>
  </si>
  <si>
    <t>57. Công ty Trách nhiệm hữu hạn Bình Việt Đức</t>
  </si>
  <si>
    <t>Albumin người</t>
  </si>
  <si>
    <t>Kedrialb 200g/l</t>
  </si>
  <si>
    <t>200g/l, 100ml</t>
  </si>
  <si>
    <t>Dung dịch tiêm truyền</t>
  </si>
  <si>
    <t>Hộp 1 lọ x 100ml</t>
  </si>
  <si>
    <t>QLSP-0642-13</t>
  </si>
  <si>
    <t>10821/QLD-ĐK ngày 01/7/2019</t>
  </si>
  <si>
    <t>Kedrion S.p.A</t>
  </si>
  <si>
    <t>71.Bình
V Đức</t>
  </si>
  <si>
    <t>Human Albumin</t>
  </si>
  <si>
    <t>Albunorm 50g/l</t>
  </si>
  <si>
    <t>12,5g/250ml</t>
  </si>
  <si>
    <t>Dung dịch tiêm truyền tĩnh mạch</t>
  </si>
  <si>
    <t>tiêm truyền tĩnh mạch</t>
  </si>
  <si>
    <t>Hộp 1 chai 250ml</t>
  </si>
  <si>
    <t>QLSP-1102-18</t>
  </si>
  <si>
    <t>Octapharma Pharmazeutika Produktionsges. m.b.H</t>
  </si>
  <si>
    <t>Áo</t>
  </si>
  <si>
    <t xml:space="preserve">Glyceryl trinitrat 
</t>
  </si>
  <si>
    <t>Niglyvid</t>
  </si>
  <si>
    <t>10mg/10ml</t>
  </si>
  <si>
    <t>VN-18846-15</t>
  </si>
  <si>
    <t>3913/QLD-ĐK ngày 15/4/2020</t>
  </si>
  <si>
    <t>58. Công ty Cổ phần Dược và Vật tư y tế Thái Nguyên</t>
  </si>
  <si>
    <t>Acyclovir</t>
  </si>
  <si>
    <t>Acyclovir 5%</t>
  </si>
  <si>
    <t>5%/5g</t>
  </si>
  <si>
    <t>dùng ngoài</t>
  </si>
  <si>
    <t>Hộp 1 tube 5g</t>
  </si>
  <si>
    <t>VD-27018-17</t>
  </si>
  <si>
    <t>Công ty CPDP Quảng Bình</t>
  </si>
  <si>
    <t>72.VTYT
TN</t>
  </si>
  <si>
    <t>Tenafathin 1000</t>
  </si>
  <si>
    <t>VD-23661-15</t>
  </si>
  <si>
    <t>Công ty CPDP Tenamyd</t>
  </si>
  <si>
    <t>Ceftizoxim</t>
  </si>
  <si>
    <t>Ceftibiotic 2000</t>
  </si>
  <si>
    <t>VD-30505-18</t>
  </si>
  <si>
    <t>Itraconazol</t>
  </si>
  <si>
    <t>Spulit</t>
  </si>
  <si>
    <t xml:space="preserve"> Hộp 6 vỉ x 5 viên</t>
  </si>
  <si>
    <t>VN-19599-16</t>
  </si>
  <si>
    <t xml:space="preserve">S.C Slavia Pharm S.R.L </t>
  </si>
  <si>
    <t>Romania</t>
  </si>
  <si>
    <t>Metronidazol</t>
  </si>
  <si>
    <t>Gelacmeigel</t>
  </si>
  <si>
    <t>1%; 15g</t>
  </si>
  <si>
    <t>Gel bôi da</t>
  </si>
  <si>
    <t>Hộp 1 tuýp 15g</t>
  </si>
  <si>
    <t>VD -28279-17</t>
  </si>
  <si>
    <t>Medipharco</t>
  </si>
  <si>
    <t>Alendronat natri +
colecalciferol (Vitamin D3)</t>
  </si>
  <si>
    <t>SaViOsmax</t>
  </si>
  <si>
    <t>70mg + 2800UI</t>
  </si>
  <si>
    <t>Viên sủi bọt</t>
  </si>
  <si>
    <t>Hộp 1 vỉ x 4 viên</t>
  </si>
  <si>
    <t>VD-28041-17</t>
  </si>
  <si>
    <t>BisoProl plus HCT 2.5/6.25</t>
  </si>
  <si>
    <t>2,5mg + 6,25mg</t>
  </si>
  <si>
    <t>VD-20806-14</t>
  </si>
  <si>
    <t>13908/QLD-ĐK ngày 16/8/19</t>
  </si>
  <si>
    <t>Calci carbonat +
 Vitamin D3</t>
  </si>
  <si>
    <t>Savprocal D</t>
  </si>
  <si>
    <t>750mg + 200UI</t>
  </si>
  <si>
    <t>VD-30502-18</t>
  </si>
  <si>
    <t>SaviPharm</t>
  </si>
  <si>
    <t>Calcipotriol + Betamethason  dipropionat</t>
  </si>
  <si>
    <t>Psocabet</t>
  </si>
  <si>
    <t xml:space="preserve"> 0,75mg + 7,5mg / 15g</t>
  </si>
  <si>
    <t>Thuốc mỡ bôi da</t>
  </si>
  <si>
    <t>Hộp 1 tube 15g</t>
  </si>
  <si>
    <t>VD-29755-18</t>
  </si>
  <si>
    <t>Celecoxib</t>
  </si>
  <si>
    <t>Celofirm 200</t>
  </si>
  <si>
    <t>VN-22088-19</t>
  </si>
  <si>
    <t xml:space="preserve">Ferrer Internacional  S.A </t>
  </si>
  <si>
    <t xml:space="preserve"> Tây Ban Nha</t>
  </si>
  <si>
    <t xml:space="preserve">Clorpromazin hydroclorid </t>
  </si>
  <si>
    <t>Aminazin 1,25%</t>
  </si>
  <si>
    <t>Hộp 2 ống x 2ml</t>
  </si>
  <si>
    <t>VD-30228-18</t>
  </si>
  <si>
    <t>Công ty cổ phần dược Danapha</t>
  </si>
  <si>
    <t>Clozapin</t>
  </si>
  <si>
    <t>Lepigin 25</t>
  </si>
  <si>
    <t>VD-22741-15</t>
  </si>
  <si>
    <t>Eszopiclone</t>
  </si>
  <si>
    <t>Neuractine 2mg</t>
  </si>
  <si>
    <t>VD-24267-16</t>
  </si>
  <si>
    <t xml:space="preserve">Etoricoxib </t>
  </si>
  <si>
    <t>Savi Etoricoxib 30</t>
  </si>
  <si>
    <t>30 mg</t>
  </si>
  <si>
    <t>VD-25268-16</t>
  </si>
  <si>
    <t>Roticox 90mg film-coated tablets</t>
  </si>
  <si>
    <t>VN-21718-19</t>
  </si>
  <si>
    <t>KRKA, D.D, Novo Mesto</t>
  </si>
  <si>
    <t>Gliclazid</t>
  </si>
  <si>
    <t>Gliclazide</t>
  </si>
  <si>
    <t>Gliclada 60mg modified-release tablets</t>
  </si>
  <si>
    <t>60mg</t>
  </si>
  <si>
    <t xml:space="preserve"> Viên nén  giải phóng có kiểm soát</t>
  </si>
  <si>
    <t xml:space="preserve">Hộp 2 vỉ x 15 viên </t>
  </si>
  <si>
    <t>VN-21712-19</t>
  </si>
  <si>
    <t>Haloperidol</t>
  </si>
  <si>
    <t>Haloperidol 0,5%</t>
  </si>
  <si>
    <t>Hộp 20 ống x 1ml</t>
  </si>
  <si>
    <t>VD-28791-18</t>
  </si>
  <si>
    <t>Kali clorid</t>
  </si>
  <si>
    <t>Kalium chloratum biomedica</t>
  </si>
  <si>
    <t>VN-14110-11</t>
  </si>
  <si>
    <t xml:space="preserve"> 4250/QLD-ĐK ngày 16/04/20</t>
  </si>
  <si>
    <t>Biomedica</t>
  </si>
  <si>
    <t>Cezch</t>
  </si>
  <si>
    <t>SaVi Losartan 100</t>
  </si>
  <si>
    <t>VD-27048-17</t>
  </si>
  <si>
    <t>Mirtazapin</t>
  </si>
  <si>
    <t>Mirzaten 30mg</t>
  </si>
  <si>
    <t xml:space="preserve">VN-17922-14 </t>
  </si>
  <si>
    <t>2014/QLD-ĐK ngày 06/03/2020</t>
  </si>
  <si>
    <t>Misoprostol</t>
  </si>
  <si>
    <t> Heraprostol</t>
  </si>
  <si>
    <t>VD-29544-18</t>
  </si>
  <si>
    <t>Công ty TNHH Sinh dược phẩm Hera</t>
  </si>
  <si>
    <t>Natri Clorid 0,9%</t>
  </si>
  <si>
    <t>0,9%/ 10ml</t>
  </si>
  <si>
    <t>Dung dịch thuốc nhỏ mắt</t>
  </si>
  <si>
    <t>Hộp 1 lọ x 10ml</t>
  </si>
  <si>
    <t>VD-29295-18</t>
  </si>
  <si>
    <t>Công ty cổ phần dược vật tư y tế Hải Dương</t>
  </si>
  <si>
    <t>0,9%; 500ml</t>
  </si>
  <si>
    <t>Dung dịch dùng ngoài</t>
  </si>
  <si>
    <t>VD-18441-13</t>
  </si>
  <si>
    <t>10955/QLD-ĐK ngày 03/07/19+ Thẻ kho</t>
  </si>
  <si>
    <t>Ondansetron</t>
  </si>
  <si>
    <t>Nausazy 4mg</t>
  </si>
  <si>
    <t>4 mg/5ml</t>
  </si>
  <si>
    <t xml:space="preserve">24
</t>
  </si>
  <si>
    <t>Hộp 20 ống x 5ml</t>
  </si>
  <si>
    <t>VD-27828-17</t>
  </si>
  <si>
    <t xml:space="preserve">Công ty CP 
Dược Phẩm CPC 1 Hà Nội </t>
  </si>
  <si>
    <t>Perindopril + Amlodipin</t>
  </si>
  <si>
    <t>Amlessa 4mg/5mg Tablets</t>
  </si>
  <si>
    <t>4mg+5mg</t>
  </si>
  <si>
    <t>VN-22312-19</t>
  </si>
  <si>
    <t>Pidoncam</t>
  </si>
  <si>
    <t>1200 mg</t>
  </si>
  <si>
    <t>Siro uống</t>
  </si>
  <si>
    <t>Hộp 20 ống x 5 ml</t>
  </si>
  <si>
    <t>VD-34327-20</t>
  </si>
  <si>
    <t>Công ty Cổ Phần dược VTYT Hà Nam</t>
  </si>
  <si>
    <t>Povidon iodin</t>
  </si>
  <si>
    <t>Povidon iod 10%</t>
  </si>
  <si>
    <t>10%, 100ml</t>
  </si>
  <si>
    <t>VD-23647-15</t>
  </si>
  <si>
    <t>Povidon iodin 10%</t>
  </si>
  <si>
    <t>10%, 25ml</t>
  </si>
  <si>
    <t>Thuốc dùng ngoài</t>
  </si>
  <si>
    <t>Hộp 1 chai 25ml</t>
  </si>
  <si>
    <t>VD-26455-17</t>
  </si>
  <si>
    <t>Công ty CP Dược VTYT Bình Thuận</t>
  </si>
  <si>
    <t>10%, 2l</t>
  </si>
  <si>
    <t>Can</t>
  </si>
  <si>
    <t>Can 2000ml</t>
  </si>
  <si>
    <t>VD-31525-19</t>
  </si>
  <si>
    <t>Công ty CP Dược Đồng Nai</t>
  </si>
  <si>
    <t>Pregabalin</t>
  </si>
  <si>
    <t>Demencur 75</t>
  </si>
  <si>
    <t>VD-27035-17</t>
  </si>
  <si>
    <t>Quetiapin</t>
  </si>
  <si>
    <t>SaVi Quetiapine 100</t>
  </si>
  <si>
    <t>100 mg</t>
  </si>
  <si>
    <t>VD-30498-18</t>
  </si>
  <si>
    <t>Risedronat natri</t>
  </si>
  <si>
    <t>SaVi Risone 35</t>
  </si>
  <si>
    <t xml:space="preserve">35 mg </t>
  </si>
  <si>
    <t>VD-24277-16</t>
  </si>
  <si>
    <t xml:space="preserve">Salbutamol </t>
  </si>
  <si>
    <t>Atisalbu</t>
  </si>
  <si>
    <t>4mg/ 10ml</t>
  </si>
  <si>
    <t>Hộp 30 ống x 10ml</t>
  </si>
  <si>
    <t>VD-25647-16</t>
  </si>
  <si>
    <t>Công ty CPDP An Thiên</t>
  </si>
  <si>
    <t>Sắt (III) hydroxyd polymaltose</t>
  </si>
  <si>
    <t>Polyhema</t>
  </si>
  <si>
    <t>50mg/10ml</t>
  </si>
  <si>
    <t>Hộp 40 ống x 10ml</t>
  </si>
  <si>
    <t>VD-32994-19</t>
  </si>
  <si>
    <t>Simethicon</t>
  </si>
  <si>
    <t>Airflat 180</t>
  </si>
  <si>
    <t>180 mg</t>
  </si>
  <si>
    <t>VD-29425-18</t>
  </si>
  <si>
    <t>Công ty liên doanh dược phẩm Mebiphar-Austrapharm</t>
  </si>
  <si>
    <t>Sorbitol</t>
  </si>
  <si>
    <t>Sorbitol 5g</t>
  </si>
  <si>
    <t>5g</t>
  </si>
  <si>
    <t>Bột thuốc pha uống</t>
  </si>
  <si>
    <t>Hộp 20 gói x 5g</t>
  </si>
  <si>
    <t>VD-25582-16</t>
  </si>
  <si>
    <t>Tacrolimus</t>
  </si>
  <si>
    <t>Chamcromus 0,03%</t>
  </si>
  <si>
    <t>1,5mg/5g</t>
  </si>
  <si>
    <t>VD-26293-17</t>
  </si>
  <si>
    <t>Chamcromus 0,1%</t>
  </si>
  <si>
    <t>5mg/5g</t>
  </si>
  <si>
    <t>VD-26294-17</t>
  </si>
  <si>
    <t>Tolucombi 40mg/12.5mg Tablets</t>
  </si>
  <si>
    <t>40mg+12,5mg</t>
  </si>
  <si>
    <t xml:space="preserve">Hộp 4 vỉ x 7 viên </t>
  </si>
  <si>
    <t>VN-21113-18</t>
  </si>
  <si>
    <t>Trihexyphenidyl hydroclorid</t>
  </si>
  <si>
    <t>Danapha-Trihex 2</t>
  </si>
  <si>
    <t>Hộp 5 vỉ x 20 viên</t>
  </si>
  <si>
    <t>VD-26674-17</t>
  </si>
  <si>
    <t>Vitamin B1 + B6 + B12</t>
  </si>
  <si>
    <t>Quafaneuro</t>
  </si>
  <si>
    <t>100mg +
200mg + 
200mcg</t>
  </si>
  <si>
    <t>VD-31156-18</t>
  </si>
  <si>
    <t>Cyanocobalamin</t>
  </si>
  <si>
    <t>Vitamin B12</t>
  </si>
  <si>
    <t>1000mcg/1ml</t>
  </si>
  <si>
    <t xml:space="preserve"> Dung dịch thuốc tiêm</t>
  </si>
  <si>
    <t>Hộp 20 ống 1ml</t>
  </si>
  <si>
    <t>VD-23769-15</t>
  </si>
  <si>
    <t>Pyridoxin HCl + Magnesium lactat dihydrat</t>
  </si>
  <si>
    <t>Magiebion</t>
  </si>
  <si>
    <t>5mg + 470mg</t>
  </si>
  <si>
    <t>VD-27238-17</t>
  </si>
  <si>
    <t>Cao đặc rễ đinh lăng + cao khô rễ bạch quả</t>
  </si>
  <si>
    <t>Ceginkton</t>
  </si>
  <si>
    <t>250mg + 100mg</t>
  </si>
  <si>
    <t>VD-18435-13</t>
  </si>
  <si>
    <t xml:space="preserve"> 10955/QLD-ĐK ngày 03/07/19 + Thẻ kho</t>
  </si>
  <si>
    <t>Công ty CP Dược VTYT Hải Dương</t>
  </si>
  <si>
    <t>72.VTYTTN</t>
  </si>
  <si>
    <t xml:space="preserve">Cao khô lá thường xuân 
</t>
  </si>
  <si>
    <t>Siro ho Haspan</t>
  </si>
  <si>
    <t>35mg/5ml; 100ml</t>
  </si>
  <si>
    <t>VD-24896-16</t>
  </si>
  <si>
    <t>Đương quy; Xuyên khung ;Thục địa ; Bạch thược ; Đảng sâm ; Bạch linh;Bạch truật ; Cam thảo ; Hoàng kỳ ; Quế nhục</t>
  </si>
  <si>
    <t>Thập toàn đại bổ A.T</t>
  </si>
  <si>
    <t>200mg, 66,66mg, 200mg, 133,33mg, 133,33mg, 133,33mg, 133,33mg, 66,66mg, 133,33mg, 33,33mg/ 8ml</t>
  </si>
  <si>
    <t xml:space="preserve">Cao lỏng </t>
  </si>
  <si>
    <t>ống</t>
  </si>
  <si>
    <t>Hộp 30 ống x 8ml</t>
  </si>
  <si>
    <t>VD-25662-16</t>
  </si>
  <si>
    <t>Cao khô hỗn hợp 10,5:1 (tương đương 6,562g dược liệu gồm: Ích mẫu 4,2g, hương phụ 1,312g, ngải cứu 1,05g) 625mg</t>
  </si>
  <si>
    <t>Viên nang ích mẫu</t>
  </si>
  <si>
    <t>VD-28214-17</t>
  </si>
  <si>
    <t>Cao khô kim tiền thảo (tương đương 2g kim tiền thảo) 200mg</t>
  </si>
  <si>
    <t>Kim tiền thảo</t>
  </si>
  <si>
    <t>VD-27236-17</t>
  </si>
  <si>
    <t>Thục địa, Hoài sơn, Sơn thù,Mẫu đơn bì, Bạch linh, Trạch tả</t>
  </si>
  <si>
    <t>A.T Lục vị</t>
  </si>
  <si>
    <t>1,6g; 0,8g; 0,8g; 0,6g; 0,6g; 0,6g/8ml</t>
  </si>
  <si>
    <t>Hộp 20 ống, hộp 30 ống, hộp 50 ống x 8ml</t>
  </si>
  <si>
    <t>VD-25633-16</t>
  </si>
  <si>
    <t>Sát khuẩn tay nhanh (dạng dung dịch)</t>
  </si>
  <si>
    <t>Dung dịch sát khuẩn tay nhanh APM Handgel</t>
  </si>
  <si>
    <t>500ml</t>
  </si>
  <si>
    <t xml:space="preserve">Chai </t>
  </si>
  <si>
    <t>Thùng 20 Chai 500ml dung dịch</t>
  </si>
  <si>
    <t>VNDP-HC-206-04-20</t>
  </si>
  <si>
    <t>Công ty cổ phần đầu tư y tế An Phú</t>
  </si>
  <si>
    <t>Sát khuẩn tay nhanh (dạng gel)</t>
  </si>
  <si>
    <t>Thùng 20 Chai 500ml gel</t>
  </si>
  <si>
    <t>59. Công ty TNHH Dược phẩm và Thương mại Việt Áo</t>
  </si>
  <si>
    <t>Glucosamine sulfate</t>
  </si>
  <si>
    <t xml:space="preserve">Viartril - S
</t>
  </si>
  <si>
    <t>1500 mg</t>
  </si>
  <si>
    <t>Bột pha dung dịch uống</t>
  </si>
  <si>
    <t>VN-21282-18</t>
  </si>
  <si>
    <t xml:space="preserve">Rottapharm Ltd. </t>
  </si>
  <si>
    <t>73.Việt
Áo</t>
  </si>
  <si>
    <t>60. Công ty cổ phần thương mại dược phẩm Thái Nguyên</t>
  </si>
  <si>
    <t>Amoxicilin  + Sulbactam</t>
  </si>
  <si>
    <t>Bactamox 1,5g</t>
  </si>
  <si>
    <t>1g + 0,5g</t>
  </si>
  <si>
    <t>VD-28647-17</t>
  </si>
  <si>
    <t>74.TMTN</t>
  </si>
  <si>
    <t>Ampicilin  + Sulbactam</t>
  </si>
  <si>
    <t>Ama-Power</t>
  </si>
  <si>
    <t>Hộp 50 lọ</t>
  </si>
  <si>
    <t>VN-19857-16</t>
  </si>
  <si>
    <t>S.C.Antibiotice S.A</t>
  </si>
  <si>
    <t>Cloxacilin</t>
  </si>
  <si>
    <t>Cloxacillin 1g</t>
  </si>
  <si>
    <t>VD-26156-17</t>
  </si>
  <si>
    <t xml:space="preserve">Miconazol </t>
  </si>
  <si>
    <t>Micomedil</t>
  </si>
  <si>
    <t xml:space="preserve"> 2%/ 15g</t>
  </si>
  <si>
    <t>Kem bôi ngoài da</t>
  </si>
  <si>
    <t>Hộp 1 tuyp 15g</t>
  </si>
  <si>
    <t>VN-18018-14</t>
  </si>
  <si>
    <t>Medochemie LTD (Factory Cogols)</t>
  </si>
  <si>
    <t>Aspirin</t>
  </si>
  <si>
    <t>Aspirin 100</t>
  </si>
  <si>
    <t>24</t>
  </si>
  <si>
    <t>Hộp 12 gói x 1,5g</t>
  </si>
  <si>
    <t>VD-32920-19</t>
  </si>
  <si>
    <t>Công ty cổ phần dược phẩm Trường Thọ</t>
  </si>
  <si>
    <t xml:space="preserve">Baclofen </t>
  </si>
  <si>
    <t>Baclosal</t>
  </si>
  <si>
    <t>Hộp 1 lọ x 50 viên</t>
  </si>
  <si>
    <t>VN-19305-15</t>
  </si>
  <si>
    <t>Glucose</t>
  </si>
  <si>
    <t xml:space="preserve">Glucose 10%  </t>
  </si>
  <si>
    <t>10%, 250ml</t>
  </si>
  <si>
    <t>Thùng 30 chai</t>
  </si>
  <si>
    <t>VD-25876-16</t>
  </si>
  <si>
    <t>Công ty Cổ phần Fresenius Kabi Việt Nam</t>
  </si>
  <si>
    <t xml:space="preserve">Glucose 20%   </t>
  </si>
  <si>
    <t>20%;  500ml</t>
  </si>
  <si>
    <t>Thùng 20 chai</t>
  </si>
  <si>
    <t>VD-29314-18</t>
  </si>
  <si>
    <t xml:space="preserve">Glucose 30%  </t>
  </si>
  <si>
    <t>30%;  500ml</t>
  </si>
  <si>
    <t>VD-23167-15</t>
  </si>
  <si>
    <t>Glutathion</t>
  </si>
  <si>
    <t>Vinluta 900</t>
  </si>
  <si>
    <t>900mg</t>
  </si>
  <si>
    <t>Thuốc tiêm bột đông khô</t>
  </si>
  <si>
    <t>VD-27156-17</t>
  </si>
  <si>
    <t>Công ty cổ phần dược phẩm Vĩnh Phúc</t>
  </si>
  <si>
    <t>300UI/ 3ml</t>
  </si>
  <si>
    <t>Dung dịch tiêm đóng sẵn trong ống tiêm</t>
  </si>
  <si>
    <t>Bút</t>
  </si>
  <si>
    <t>Hộp 1 bút tiêm đóng sẵn ống tiêm x 3ml</t>
  </si>
  <si>
    <t>Insulin người hỗn hợp (30/70)</t>
  </si>
  <si>
    <t>Wosulin 30/70</t>
  </si>
  <si>
    <t>400UI/ 10ml</t>
  </si>
  <si>
    <t xml:space="preserve">Hộp 1 lọ 10ml </t>
  </si>
  <si>
    <t>VN-13424-11</t>
  </si>
  <si>
    <t>20777/QLD-ĐK ngày 11/12/2019</t>
  </si>
  <si>
    <t>Wockhardt Ltd.</t>
  </si>
  <si>
    <t>Insulin người tác dụng nhanh, ngắn</t>
  </si>
  <si>
    <t>Wosulin-R</t>
  </si>
  <si>
    <t>400UI/10ml</t>
  </si>
  <si>
    <t>VN-13426-11</t>
  </si>
  <si>
    <t>20778/QLD-ĐK ngày 11/12/2019</t>
  </si>
  <si>
    <t>Kali clorid  Kabi 10%</t>
  </si>
  <si>
    <t>10%;10ml</t>
  </si>
  <si>
    <t xml:space="preserve">Dung dịch tiêm </t>
  </si>
  <si>
    <t xml:space="preserve">Hộp 50 ống </t>
  </si>
  <si>
    <t>VD-19566-13</t>
  </si>
  <si>
    <t xml:space="preserve"> 9799/QLD-ĐK ngày 20/06/2019 </t>
  </si>
  <si>
    <t>Lisinopril + Hydrochlorothiazid</t>
  </si>
  <si>
    <t>Lisiplus HCT 10/12.5</t>
  </si>
  <si>
    <t>10mg + 12,5mg</t>
  </si>
  <si>
    <t>VD-17766-12</t>
  </si>
  <si>
    <t>10956/QLD-ĐK ngày 03/7/2019</t>
  </si>
  <si>
    <t>Công ty TNHH liên doanh Stellapharma - Chi nhánh 1</t>
  </si>
  <si>
    <t>Lisiplus HCT 20/12.5</t>
  </si>
  <si>
    <t>VD-18111-12</t>
  </si>
  <si>
    <t>2619/QLD-ĐK ngày 18/3/2020</t>
  </si>
  <si>
    <t>Magnesi sulfat</t>
  </si>
  <si>
    <t>Magnesi sulfat Kabi 15%</t>
  </si>
  <si>
    <t>15%;10ml</t>
  </si>
  <si>
    <t>VD-19567-13</t>
  </si>
  <si>
    <t>D-Manitol</t>
  </si>
  <si>
    <t xml:space="preserve">Mannitol  </t>
  </si>
  <si>
    <t>20%; 250ml</t>
  </si>
  <si>
    <t>VD-23168-15</t>
  </si>
  <si>
    <t>Metformin hydrochlorid +Glibenclamid</t>
  </si>
  <si>
    <t>Metovance</t>
  </si>
  <si>
    <t>500mg+ 5mg</t>
  </si>
  <si>
    <t>VD-29195-18</t>
  </si>
  <si>
    <t xml:space="preserve">Natri clorid 0,9% 250ml </t>
  </si>
  <si>
    <t>0,9%;250ml</t>
  </si>
  <si>
    <t>VD-21954-14</t>
  </si>
  <si>
    <t xml:space="preserve">9799/QLD-ĐK ngày 20/06/2019 </t>
  </si>
  <si>
    <t xml:space="preserve">Natri clorid 0,9%  500ml   </t>
  </si>
  <si>
    <t>0,9%;500ml</t>
  </si>
  <si>
    <t>Natri bicarbonat</t>
  </si>
  <si>
    <t>Natri bicarbonat 1.4% 250ml</t>
  </si>
  <si>
    <t>1,4%; 250ml</t>
  </si>
  <si>
    <t>VD-25877-16</t>
  </si>
  <si>
    <t>Công ty cổ phần Fresenius Kabi Việt Nam</t>
  </si>
  <si>
    <t xml:space="preserve">Natri bicarbonat 1.4% 500ml </t>
  </si>
  <si>
    <t>1,4%; 500ml</t>
  </si>
  <si>
    <t>Thùng 12 chai</t>
  </si>
  <si>
    <t>Paracetamol Kabi 1000</t>
  </si>
  <si>
    <t>1g/100ml</t>
  </si>
  <si>
    <t xml:space="preserve">Dung dịch tiêm truyền </t>
  </si>
  <si>
    <t>Thùng 48 chai</t>
  </si>
  <si>
    <t>VD-19568-13</t>
  </si>
  <si>
    <t>9799/QLD-ĐK ngày 20/6/2019</t>
  </si>
  <si>
    <t>Paracetamol + Codeine phosphate</t>
  </si>
  <si>
    <t>Codalgin Forte</t>
  </si>
  <si>
    <t>500mg + 30mg</t>
  </si>
  <si>
    <t>VN-13600-11</t>
  </si>
  <si>
    <t>5547/QLD-ĐK ngày 16/4/2019</t>
  </si>
  <si>
    <t>Aspen Pharma Pty Ltd</t>
  </si>
  <si>
    <t xml:space="preserve">Paracetamol + Methocarbamol </t>
  </si>
  <si>
    <t>Clopidmeyer</t>
  </si>
  <si>
    <t>300mg + 380 mg</t>
  </si>
  <si>
    <t>VD-32583-19</t>
  </si>
  <si>
    <t>Công ty liên doanh Meyer-BPC</t>
  </si>
  <si>
    <t>Perindopril arginin  +     Indapamid</t>
  </si>
  <si>
    <t>Tovecor plus</t>
  </si>
  <si>
    <t>5mg + 1,25mg</t>
  </si>
  <si>
    <t>VD-26298-17</t>
  </si>
  <si>
    <t>Công ty CPDP Trung ương 2</t>
  </si>
  <si>
    <t>Propofol</t>
  </si>
  <si>
    <t>Propofol Lipuro 0.5% 20ml</t>
  </si>
  <si>
    <t>0,5%;20ml</t>
  </si>
  <si>
    <t>Nhũ tương tiêm</t>
  </si>
  <si>
    <t xml:space="preserve">VN-13505-11 </t>
  </si>
  <si>
    <t>13100/QLD-ĐK ngày 05/8/2019</t>
  </si>
  <si>
    <t xml:space="preserve">B.Braun </t>
  </si>
  <si>
    <t xml:space="preserve"> Natri clorid ; Kali clorid ; Natri lactat ; Calci clorid.2H20 </t>
  </si>
  <si>
    <t xml:space="preserve">Ringer lactate </t>
  </si>
  <si>
    <t>3g; 0,2g; 1,6g;0,135g/ 500ml</t>
  </si>
  <si>
    <t>VD-22591-15</t>
  </si>
  <si>
    <t xml:space="preserve">5398/QLD-ĐK ngày 29/04/2020 </t>
  </si>
  <si>
    <t xml:space="preserve">Dextrose khan; Natri clorid ; Kali clorid ; Natri lactat ; Calci clorid.2H2O </t>
  </si>
  <si>
    <t>Lactated Ringer's and Dextrose</t>
  </si>
  <si>
    <t xml:space="preserve"> 11,365g;1,5g;75mg; 750mg;50mg/250ml;  500ml</t>
  </si>
  <si>
    <t>VD-21953-14</t>
  </si>
  <si>
    <t>Sắt gluconat dihydrat + mangan gluconat dihydrat+ đồng gluconat</t>
  </si>
  <si>
    <t>Vigahom</t>
  </si>
  <si>
    <t>(431,68mg + 11,65 mg + 5mg)/10ml</t>
  </si>
  <si>
    <t>Hộp 20 ống x 10 ml</t>
  </si>
  <si>
    <t>VD-28678-18</t>
  </si>
  <si>
    <t>Công ty CPDP Phương Đông</t>
  </si>
  <si>
    <t>Natri cloride, Kali cloride, Calcium clorid dihydrate, Natri acetate trihydrate, Magnesi cloride hexahydrate, Malic acid</t>
  </si>
  <si>
    <t xml:space="preserve">Ringerfundin </t>
  </si>
  <si>
    <t>3,4g/500ml; 0,15g/500ml; 0,19g/500ml; 1,64g/500ml; 0,1g/500ml; 0,34g/500ml</t>
  </si>
  <si>
    <t>Hộp 10 chai</t>
  </si>
  <si>
    <t xml:space="preserve">VN-18747-15 </t>
  </si>
  <si>
    <t>B.Braun</t>
  </si>
  <si>
    <t xml:space="preserve">Tegafur + uracil </t>
  </si>
  <si>
    <t>Mefuform</t>
  </si>
  <si>
    <t>100 mg + 224 mg</t>
  </si>
  <si>
    <t>Hộp 7 vỉ x 10 viên</t>
  </si>
  <si>
    <t>VD-33667-19</t>
  </si>
  <si>
    <t>Công ty cổ phần dược TW Mediplantex</t>
  </si>
  <si>
    <t>Milgamma N</t>
  </si>
  <si>
    <t>100mg, 100mg, 1mg</t>
  </si>
  <si>
    <t>Hộp 5 ống x 2 ml</t>
  </si>
  <si>
    <t>VN-17798-14</t>
  </si>
  <si>
    <t>4577/QLD-ĐK ngày 21/4/2020</t>
  </si>
  <si>
    <t>Solupharm Pharmazeutische Erzeugnisse GmbH</t>
  </si>
  <si>
    <t>Vitamin B6</t>
  </si>
  <si>
    <t xml:space="preserve">Vitamin B6 Kabi 100mg/1ml </t>
  </si>
  <si>
    <t>100mg/1ml</t>
  </si>
  <si>
    <t>Hộp 100 ống</t>
  </si>
  <si>
    <t>VD-24406-16</t>
  </si>
  <si>
    <t xml:space="preserve">Cao đặc Actiso (tương đương không thấp hơn 5mg cynarin) 200mg; Cao đặc Rau đắng đất (tương đương với Rau đắng đất 1.500mg) 150mg; Cao đặc Bìm bìm biếc (tương đương với Bìm bìm biếc 160mg) 16mg
Giadogane
</t>
  </si>
  <si>
    <t>Giadogane</t>
  </si>
  <si>
    <t>200mg + 150mg + 16mg</t>
  </si>
  <si>
    <t>VD-34325-20</t>
  </si>
  <si>
    <t>Đan sâm, Tam thất</t>
  </si>
  <si>
    <t>Nam dược hộ tâm đan</t>
  </si>
  <si>
    <t>80mg (tương đương 1000mg Đan sâm); 70mg</t>
  </si>
  <si>
    <t>VD- 31004-18</t>
  </si>
  <si>
    <t>Công ty TNHH Nam Dược</t>
  </si>
  <si>
    <t>Băng gạc cuộn nhỏ</t>
  </si>
  <si>
    <t>5cm x 2,5m</t>
  </si>
  <si>
    <t>5 cuộn/ gói</t>
  </si>
  <si>
    <t>180000395/PCBA-HCM, ngày 08/2/2018</t>
  </si>
  <si>
    <t>Bạch Tuyết</t>
  </si>
  <si>
    <t>74.TMDPTN</t>
  </si>
  <si>
    <t>Bông ép phẫu thuật sọ não</t>
  </si>
  <si>
    <t>4cm x 5cm</t>
  </si>
  <si>
    <t>Cái</t>
  </si>
  <si>
    <t>10 cái/ gói</t>
  </si>
  <si>
    <t>2cm x 7cm x 2 lớp</t>
  </si>
  <si>
    <t>100 cái/ gói</t>
  </si>
  <si>
    <t xml:space="preserve">Bông không thấm nước y tế </t>
  </si>
  <si>
    <t>1 kg/ túi</t>
  </si>
  <si>
    <t>Kg</t>
  </si>
  <si>
    <t>Thùng 12 kg</t>
  </si>
  <si>
    <t>180000394/PCBA-HCM, ngày 08/2/2018</t>
  </si>
  <si>
    <t xml:space="preserve">Bạch Tuyết </t>
  </si>
  <si>
    <t xml:space="preserve">Bông thấm nước y tế </t>
  </si>
  <si>
    <r>
      <t>Cồn 96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(Dược dụng)</t>
    </r>
  </si>
  <si>
    <t>Can 20 lít</t>
  </si>
  <si>
    <t>Lít</t>
  </si>
  <si>
    <t>VD-19099-13</t>
  </si>
  <si>
    <t>Hóa Dược</t>
  </si>
  <si>
    <t xml:space="preserve">Gạc mềm, hút nước y tế  </t>
  </si>
  <si>
    <t xml:space="preserve">Khổ 80cm, 100% cotton </t>
  </si>
  <si>
    <t>Mét</t>
  </si>
  <si>
    <t>1000 mét /kiện</t>
  </si>
  <si>
    <t>Oxy già 3%</t>
  </si>
  <si>
    <t>24 chai/ thùng</t>
  </si>
  <si>
    <t>VS-4969-16</t>
  </si>
  <si>
    <t>61. Công ty cổ phần Dược phẩm Hoàng Mai</t>
  </si>
  <si>
    <t>Carboplatin</t>
  </si>
  <si>
    <t>Carboplatin Sindan</t>
  </si>
  <si>
    <t xml:space="preserve">150mg/15ml </t>
  </si>
  <si>
    <t xml:space="preserve">Dung dịch đậm dặc để pha truyền tĩnh mạch </t>
  </si>
  <si>
    <t xml:space="preserve">VN-11618-10 </t>
  </si>
  <si>
    <t>18349/QLD-ĐK ngày 24/10/2019</t>
  </si>
  <si>
    <t>S.C Sindan-Pharma S.R.L</t>
  </si>
  <si>
    <t>76.Hoàng
Mai</t>
  </si>
  <si>
    <t>450mg/45ml</t>
  </si>
  <si>
    <t>VN-11617-10</t>
  </si>
  <si>
    <t>16440/QLD-ĐK ngày 23/9/2019</t>
  </si>
  <si>
    <t>Docetaxel</t>
  </si>
  <si>
    <t>Tadocel 20mg/ml</t>
  </si>
  <si>
    <t xml:space="preserve">140mg/7ml </t>
  </si>
  <si>
    <t xml:space="preserve">Tiêm truyền </t>
  </si>
  <si>
    <t>VN2-473-16</t>
  </si>
  <si>
    <t>5082/QLD-ĐK ngày 8/4/2019</t>
  </si>
  <si>
    <t xml:space="preserve">Actavis Italy S.P.A </t>
  </si>
  <si>
    <t>Tadocel 20mg/0,5ml</t>
  </si>
  <si>
    <t xml:space="preserve">20mg/0,5ml </t>
  </si>
  <si>
    <t xml:space="preserve">Dung dịch đậm đặc để pha dịch truyền </t>
  </si>
  <si>
    <t>VN-17807-14</t>
  </si>
  <si>
    <t>18610/QLD-ĐK ngày 1/11/2019</t>
  </si>
  <si>
    <t>Etoposide</t>
  </si>
  <si>
    <t>Sintopozid</t>
  </si>
  <si>
    <t>VN-18127-14</t>
  </si>
  <si>
    <t>1413/QLD-ĐK ngày 13/2/2020</t>
  </si>
  <si>
    <t>Exemestan</t>
  </si>
  <si>
    <t xml:space="preserve">Linkotax 25mg </t>
  </si>
  <si>
    <t xml:space="preserve">Viên nén bao phim </t>
  </si>
  <si>
    <t xml:space="preserve">Hộp 3 vỉ*10 viên </t>
  </si>
  <si>
    <t>VN3-193-19</t>
  </si>
  <si>
    <t>Fludarabin phosphat</t>
  </si>
  <si>
    <t xml:space="preserve">Fludalym 25mg/ml </t>
  </si>
  <si>
    <t xml:space="preserve">Bột đông khô pha dung dịch truyền </t>
  </si>
  <si>
    <t>Tiêm, truyền</t>
  </si>
  <si>
    <t xml:space="preserve">Hộp 5 lọ </t>
  </si>
  <si>
    <t>VN-18491-14</t>
  </si>
  <si>
    <t>1414/QLD-ĐK ngày 13/02/2020</t>
  </si>
  <si>
    <t>Sindoxplatin 50mg</t>
  </si>
  <si>
    <t xml:space="preserve">Bột đông khô pha dung dịch tiêm  truyền </t>
  </si>
  <si>
    <t>VN-17211-13</t>
  </si>
  <si>
    <t>1637/QLD-ĐK ngày 17/2/2020</t>
  </si>
  <si>
    <t xml:space="preserve">Paclitaxel </t>
  </si>
  <si>
    <t>Paclitaxelum Actavis</t>
  </si>
  <si>
    <t>260mg/43,33ml</t>
  </si>
  <si>
    <t xml:space="preserve">Dung dịch đậm đặc để pha dịch truyền tĩnh mạch </t>
  </si>
  <si>
    <t xml:space="preserve">VN-11619-10 </t>
  </si>
  <si>
    <t>62. Công ty Cổ phần Pymepharco</t>
  </si>
  <si>
    <t>Ceraapix</t>
  </si>
  <si>
    <t>VD-20038-13</t>
  </si>
  <si>
    <t>203/QLD-ĐK</t>
  </si>
  <si>
    <t>CTCP Pymepharco</t>
  </si>
  <si>
    <t>77.Pyme
phaco</t>
  </si>
  <si>
    <t>Tenofovir (TDF)</t>
  </si>
  <si>
    <t>Tenfovix</t>
  </si>
  <si>
    <t>Viên nén bao Phim</t>
  </si>
  <si>
    <t>VD-20041-13</t>
  </si>
  <si>
    <t>21249/QLD-ĐK</t>
  </si>
  <si>
    <t>Amlodipin+ Atorvastatin</t>
  </si>
  <si>
    <t>Zoamco - A</t>
  </si>
  <si>
    <t xml:space="preserve"> 5mg +10mg</t>
  </si>
  <si>
    <t>VD-14521-11</t>
  </si>
  <si>
    <t>21090/QLD-ĐK</t>
  </si>
  <si>
    <t xml:space="preserve">Atenolol </t>
  </si>
  <si>
    <t>Tenocar 100</t>
  </si>
  <si>
    <t xml:space="preserve"> Uống</t>
  </si>
  <si>
    <t>VD-23231-15</t>
  </si>
  <si>
    <t>Desloratadin</t>
  </si>
  <si>
    <t>Deslora</t>
  </si>
  <si>
    <t>VD-26406-17</t>
  </si>
  <si>
    <t>Febuxostat</t>
  </si>
  <si>
    <t>Friburine 80mg</t>
  </si>
  <si>
    <t>QLĐB-686-18</t>
  </si>
  <si>
    <t>63. Công ty Trách nhiệm hữu hạn Dược phẩm Thiên Minh</t>
  </si>
  <si>
    <t>Enalapril maleate + Hydrochlorothiazid</t>
  </si>
  <si>
    <t>Ocethizid 5/12,5</t>
  </si>
  <si>
    <t>5mg +12,5mg</t>
  </si>
  <si>
    <t>Viên nén phân tán</t>
  </si>
  <si>
    <t>Hộp 10 vỉ, Hộp 5 vỉ x 10 viên</t>
  </si>
  <si>
    <t>VD-29340-18</t>
  </si>
  <si>
    <t>Công ty cổ phần Hóa dược Việt Nam</t>
  </si>
  <si>
    <t>79.Thiên
 Minh</t>
  </si>
  <si>
    <t>L-Ornithin-L-Aspartat</t>
  </si>
  <si>
    <t>Ocehepa</t>
  </si>
  <si>
    <t>3g/5g</t>
  </si>
  <si>
    <t>Hộp 14 gói x 5 gam</t>
  </si>
  <si>
    <t>VD-28284-17</t>
  </si>
  <si>
    <t>Trung Quốc</t>
  </si>
  <si>
    <t>Valsartan + Hydroclorothiazid</t>
  </si>
  <si>
    <t>Ocedio 80/12,5</t>
  </si>
  <si>
    <t>80mg+12,5mg</t>
  </si>
  <si>
    <t>Hộp 5 vỉ, Hộp 10 vỉ x 10 viên</t>
  </si>
  <si>
    <t>VD-29339-18</t>
  </si>
  <si>
    <t>64. Công ty cổ phần dược phẩm Hoàng Giang</t>
  </si>
  <si>
    <t xml:space="preserve"> Bạch cập ; Bạch thược; Bạch truật ; Cam thảo ; Nhân sâm; Hoàng liên ; Mộc hương; Hương phụ; Ô tặc cốt </t>
  </si>
  <si>
    <t>Hadugast</t>
  </si>
  <si>
    <t>0,5g + 0,5g + 0,5g + 0,1g + 2,0g + 2,0g + 1,0g + 0,5g + 2,0g</t>
  </si>
  <si>
    <t>Bột/cốm/hạt pha uống</t>
  </si>
  <si>
    <t>Hộp x 20 gói</t>
  </si>
  <si>
    <t>VD-33694-19</t>
  </si>
  <si>
    <t>80.Hoàng
 Giang</t>
  </si>
  <si>
    <t>Cúc hoa; Phục linh;Thục địa;Câu kỳ tử;Hoài sơn;Trạch tả;Đan bì;Sơn thù</t>
  </si>
  <si>
    <t>Canophin</t>
  </si>
  <si>
    <t>120 mg+120 mg+320 mg+120+160 mg+ 120mg +120mg +160 mg</t>
  </si>
  <si>
    <t>Hộp x 20 viên</t>
  </si>
  <si>
    <t>VD- 24203 -16</t>
  </si>
  <si>
    <t xml:space="preserve">Kim ngân hoa, Hạ khô thảo, Linh chi </t>
  </si>
  <si>
    <t>Nagyteccap</t>
  </si>
  <si>
    <t>850mg + 850mg + 850mg</t>
  </si>
  <si>
    <t>VD - 26150-17</t>
  </si>
  <si>
    <t>Công ty CP Dược phẩm Hà Tây</t>
  </si>
  <si>
    <t>65. Công ty Cổ phần Dược phẩm Trung Ương CPC1</t>
  </si>
  <si>
    <t>Sulfamethoxazol+ Trimethoprim</t>
  </si>
  <si>
    <t>Biseptol</t>
  </si>
  <si>
    <t>(200mg+ 40mg)/5ml, 80ml</t>
  </si>
  <si>
    <t>Hộp 1 chai 80ml</t>
  </si>
  <si>
    <t>VN-20800-17</t>
  </si>
  <si>
    <t>Medana Pharma S.A</t>
  </si>
  <si>
    <t>81.TW 
CPC1</t>
  </si>
  <si>
    <t>Valbivi 1.0g</t>
  </si>
  <si>
    <t>VD-18366-13</t>
  </si>
  <si>
    <t>2418/QLD-ĐK ngày 16/03/2020</t>
  </si>
  <si>
    <t>Công ty cổ phần Dược phẩm Trung Ương 1 - Pharbaco</t>
  </si>
  <si>
    <t>Valbivi 0,5g</t>
  </si>
  <si>
    <t>VD-18365-13</t>
  </si>
  <si>
    <t>2417/QLD-ĐK ngày 16/03/2020</t>
  </si>
  <si>
    <t>Acid amin(*)
(Cho bệnh nhân suy gan)
Mỗi 500ml chứa: Isoleucin 4,4g; Leucin 6,8g; Lysin (dưới dạng lysin acetat) 3,755g; Methionin 0,6g; Phenylalanin 0,8g; Threonin 2,3g; Tryptophan 0,75g; Valin 5,3g; Arginin 4,4g; Histidin 2,35g; Glycin 3,15g; Alanin 4,15g; Prolin 3,55g; Acid aspartic 1,25g; Asparagine 0,24g; Cystein (dưới dạng acetylcysstein) 0,295g; Acid glutamic 2,85g; Ornithine (dưới dạng ornithine HCl) 0,65g; Serine 1,85g: Tyrosine (dưới dạng N-acetyltyrosine) 0,35g</t>
  </si>
  <si>
    <t>Aminoplasmal Hepa 10%</t>
  </si>
  <si>
    <t>10% 500ml</t>
  </si>
  <si>
    <t xml:space="preserve">Hộp 10 chai </t>
  </si>
  <si>
    <t>VN-19791-16</t>
  </si>
  <si>
    <t xml:space="preserve">B.Braun Melsungen AG </t>
  </si>
  <si>
    <t>Acid amin + glucose + điện giải (*)</t>
  </si>
  <si>
    <t>Nutriflex Peri</t>
  </si>
  <si>
    <t>40g+80g/ 1000ml</t>
  </si>
  <si>
    <t>Hộp 5 túi 1000ml</t>
  </si>
  <si>
    <t xml:space="preserve">VN-18157-14 </t>
  </si>
  <si>
    <t>13100/QLD-ĐK ngày 05/08/2019</t>
  </si>
  <si>
    <t>B.Braun Medical AG</t>
  </si>
  <si>
    <t>Thuỵ Sỹ</t>
  </si>
  <si>
    <t>Acid amin + glucose + lipid + điện giải (*)</t>
  </si>
  <si>
    <t>Nutriflex Lipid Peri</t>
  </si>
  <si>
    <t>40g+80g+50g/ 1250ml</t>
  </si>
  <si>
    <t>Nhũ tương tiêm truyền</t>
  </si>
  <si>
    <t>Hộp 5 túi 1250ml (túi chia 3 ngăn)</t>
  </si>
  <si>
    <t>VN-19792-16</t>
  </si>
  <si>
    <t>Halixol</t>
  </si>
  <si>
    <t>300mg/100ml</t>
  </si>
  <si>
    <t>Hộp 1 lọ 100ml</t>
  </si>
  <si>
    <t>VN-17427-13</t>
  </si>
  <si>
    <t>20265/QLD-ĐK ngày 15/12/2019</t>
  </si>
  <si>
    <t>Egis Pharmaceuticals Private Limited company</t>
  </si>
  <si>
    <t>Diazepam</t>
  </si>
  <si>
    <t>Diazepam Injection BP 10mg</t>
  </si>
  <si>
    <t>10mg/2ml</t>
  </si>
  <si>
    <t>Hộp 10 ống 2ml</t>
  </si>
  <si>
    <t>VN-15613-12</t>
  </si>
  <si>
    <t>20930/QLD-ĐK ngày 13/12/2019 (TKHQ+Thẻ kho)</t>
  </si>
  <si>
    <t>Diazepam 10mg/2ml</t>
  </si>
  <si>
    <t>Hộp 10 ống x 2ml</t>
  </si>
  <si>
    <t>VD-25308-16</t>
  </si>
  <si>
    <t>Chi nhánh Công ty cổ phần Dược phẩm Trung ương Vidipha tỉnh Bình Dương</t>
  </si>
  <si>
    <t>Seduxen 5mg</t>
  </si>
  <si>
    <t>VN-19162-15</t>
  </si>
  <si>
    <t>Gedeon Richter Plc</t>
  </si>
  <si>
    <t>Ephedrin</t>
  </si>
  <si>
    <t>Ephedrine Aguettant 30mg/10ml</t>
  </si>
  <si>
    <t>30mg/10ml</t>
  </si>
  <si>
    <t>Hộp 10 ống x 10ml</t>
  </si>
  <si>
    <t>VN-20793-17</t>
  </si>
  <si>
    <t>Ethyl este của acid béo iod hóa trong dầu hạt thuốc phiện</t>
  </si>
  <si>
    <t xml:space="preserve">Lipiodol  Ultra Fluide </t>
  </si>
  <si>
    <t>480mg I/ml;10ml</t>
  </si>
  <si>
    <t>Hộp 1 ống thủy tinh x 10ml</t>
  </si>
  <si>
    <t>VN-19673-16</t>
  </si>
  <si>
    <t>Guerbet</t>
  </si>
  <si>
    <t xml:space="preserve">Acid gadoteric </t>
  </si>
  <si>
    <t>Dotarem</t>
  </si>
  <si>
    <t>0,5mmol/ml;10ml</t>
  </si>
  <si>
    <t>Hộp 1 lọ thủy tinh 10ml</t>
  </si>
  <si>
    <t>VN-15929-12</t>
  </si>
  <si>
    <t>18600/QLD-ĐK ngày 01/11/2019</t>
  </si>
  <si>
    <t>Hydrocortisone acetate + Lidocaine hydrocloride</t>
  </si>
  <si>
    <t>Hydrocortison-Lidocain-Richter</t>
  </si>
  <si>
    <t>125mg + 25mg; 5ml</t>
  </si>
  <si>
    <t>VN-17952-14</t>
  </si>
  <si>
    <t>10973/QLD- KD ngày 03/07/2019 (TKHQ+Thẻ kho)</t>
  </si>
  <si>
    <t>Ketamin</t>
  </si>
  <si>
    <t>Ketamine Hydrochloride injection</t>
  </si>
  <si>
    <t>500mg/10ml</t>
  </si>
  <si>
    <t>Hộp 25 lọ 10ml</t>
  </si>
  <si>
    <t>VN-20611-17</t>
  </si>
  <si>
    <t>Methyl ergometrin maleat</t>
  </si>
  <si>
    <t xml:space="preserve">Methylergometrine Maleate injection 0,2mg-1ml </t>
  </si>
  <si>
    <t>0,2mg/1ml</t>
  </si>
  <si>
    <t>VN-21836-19 (TKHQ+Thẻ kho)</t>
  </si>
  <si>
    <t>Midazolam</t>
  </si>
  <si>
    <t xml:space="preserve">Dung dịch tiêm Midanium </t>
  </si>
  <si>
    <t>5mg/1ml</t>
  </si>
  <si>
    <t xml:space="preserve">
VN-22190-19</t>
  </si>
  <si>
    <t>5664/QLD-ĐK ngày 16/04/2019</t>
  </si>
  <si>
    <t>Warsaw Pharmaceutical Works Polfa S.A</t>
  </si>
  <si>
    <t>Morphin sulphat</t>
  </si>
  <si>
    <t xml:space="preserve">Osaphine </t>
  </si>
  <si>
    <t>VD-28087-17</t>
  </si>
  <si>
    <t>Công ty cổ phần dược phẩm trung ương 1 - Pharbaco</t>
  </si>
  <si>
    <t>4.2% w/v Sodium Bicarbonate</t>
  </si>
  <si>
    <t>4,2%;250ml</t>
  </si>
  <si>
    <t>Tiêm tuyền tĩnh mạch</t>
  </si>
  <si>
    <t>Hộp 10 chai 250ml</t>
  </si>
  <si>
    <t>VN-18586-15</t>
  </si>
  <si>
    <t>Palonosetron hydroclorid</t>
  </si>
  <si>
    <t>Palono-BFS</t>
  </si>
  <si>
    <t>Hộp 1 ống x 5ml (ống nhựa đựng trong vỉ nhôm)</t>
  </si>
  <si>
    <t>VD-27831-17</t>
  </si>
  <si>
    <t>Công ty cổ phần Dược phẩm CPC1 Hà Nội</t>
  </si>
  <si>
    <t xml:space="preserve">Paracetamol  B.Braun 10mg/ml </t>
  </si>
  <si>
    <t>Dung dịch truyền</t>
  </si>
  <si>
    <t>Hộp 1 chai nhựa 100ml</t>
  </si>
  <si>
    <t>VN-19010-15</t>
  </si>
  <si>
    <t>B.Braun Medica S.A</t>
  </si>
  <si>
    <t>Phenobarbital</t>
  </si>
  <si>
    <t xml:space="preserve">Gardenal 100mg </t>
  </si>
  <si>
    <t xml:space="preserve">
VD-29163-18</t>
  </si>
  <si>
    <t>12747/QLD-ĐK ngày 22/08/2017</t>
  </si>
  <si>
    <t>Công ty cổ phần Dược phẩm trung ương I - Pharbaco</t>
  </si>
  <si>
    <t xml:space="preserve">Gardenal 10mg </t>
  </si>
  <si>
    <t>VD-30531-18</t>
  </si>
  <si>
    <t>Phenylalpha 50 micrograms/ml</t>
  </si>
  <si>
    <t>50mcg/ml, 10ml</t>
  </si>
  <si>
    <t>VN-22162-19</t>
  </si>
  <si>
    <t xml:space="preserve">Calci polystyren sulfonat </t>
  </si>
  <si>
    <t>Kalimate</t>
  </si>
  <si>
    <t>Hộp 30 gói x 5g</t>
  </si>
  <si>
    <t xml:space="preserve">VD-28402-17 </t>
  </si>
  <si>
    <t>Công ty Cổ phần dược phẩm trung ương 2</t>
  </si>
  <si>
    <t>Progesteron</t>
  </si>
  <si>
    <t>Progesterone injection BP 25mg</t>
  </si>
  <si>
    <t>25mg/1ml</t>
  </si>
  <si>
    <t>VN-16898-13</t>
  </si>
  <si>
    <t>20931/QLD-ĐK ngày 13/12/2019 (TKHQ+ Thẻ kho)</t>
  </si>
  <si>
    <t>Tofisopam</t>
  </si>
  <si>
    <t>Grandaxin</t>
  </si>
  <si>
    <t>VN-15893-12</t>
  </si>
  <si>
    <t>22615/QLD-KD ngày 11/12/2018 (Hóa đơn mua vào + Thẻ kho)</t>
  </si>
  <si>
    <t>Iodine (dưới dạng Iobitridol 65,81g/100ml)</t>
  </si>
  <si>
    <t>Xenetix 300</t>
  </si>
  <si>
    <t>30g/100ml (30%/50ml)</t>
  </si>
  <si>
    <t>Hộp 25 lọ 50ml</t>
  </si>
  <si>
    <t>VN-16786-13</t>
  </si>
  <si>
    <t>12518/QLD-ĐK ngày 23/07/2019 (TKHQ+Thẻ kho)</t>
  </si>
  <si>
    <t>81.TW
CPC1</t>
  </si>
  <si>
    <t>Iodine (dưới dạng Iobitridol 76,78g/100ml)</t>
  </si>
  <si>
    <t>Xenetix 350</t>
  </si>
  <si>
    <t>35g/100ml</t>
  </si>
  <si>
    <t>Hộp 10 lọ 100ml</t>
  </si>
  <si>
    <t>VN-16789-13</t>
  </si>
  <si>
    <t>Isoleucine; Leucine; lysine HCl; Methionine; Phenylalanine; Threonine; Tryptophan; Valine; Arginine glutamate; Histidine HCl monohydrate; Alanine; Aspartic acid; Glutamic Acid; Glycine; Proline; Serine; Magnesium acetate tetrahydrate</t>
  </si>
  <si>
    <t>Aminoplasmal B.Braun 10%E</t>
  </si>
  <si>
    <t>10% E, 250ml</t>
  </si>
  <si>
    <t>Dung dịch  truyền tĩnh mạch</t>
  </si>
  <si>
    <t xml:space="preserve">VN-18160-14 </t>
  </si>
  <si>
    <t>10% E, 500ml</t>
  </si>
  <si>
    <t xml:space="preserve">VN-18160-14
 </t>
  </si>
  <si>
    <t>Gia hạn SĐK số 13100/QLD-ĐK ngày 05/08/2019</t>
  </si>
  <si>
    <t>Aminoplasmal B.Braun 5%E</t>
  </si>
  <si>
    <t>5%, 250ml</t>
  </si>
  <si>
    <t>VN-18161-14</t>
  </si>
  <si>
    <t>5%, 500ml</t>
  </si>
  <si>
    <t>Medium-chain Triglicerides 10,0g/100ml; Soya-bean Oil 10,0g/100ml</t>
  </si>
  <si>
    <t>Lipofundin MCT/LCT 20%</t>
  </si>
  <si>
    <t>20%/100ml</t>
  </si>
  <si>
    <t>VN-16131-13</t>
  </si>
  <si>
    <t>18885/QLD-ĐK ngày 06/11/2019</t>
  </si>
  <si>
    <t>Medium-chain Triglicerides 5,0g/100ml; Soya-bean Oil 5,0g/100ml</t>
  </si>
  <si>
    <t>Lipofundin MCT/LCT 10%</t>
  </si>
  <si>
    <t>10%/250ml</t>
  </si>
  <si>
    <t>VN-16130-13</t>
  </si>
  <si>
    <t>18886/QLD-ĐK ngày 06/11/2019</t>
  </si>
  <si>
    <t>Mỗi 100ml chứa: Mediumchain triglycerides 10,0g; Soya-bean oil refined 8,0g; Omega-3-acid triglycerides 2,0g</t>
  </si>
  <si>
    <t xml:space="preserve">Lipidem </t>
  </si>
  <si>
    <t>20%/250ml</t>
  </si>
  <si>
    <t xml:space="preserve"> VN-20656-17</t>
  </si>
  <si>
    <t>Mỗi lọ 1,5ml chứa: Phospholipid chiết xuất tờ phổi lợn 120mg</t>
  </si>
  <si>
    <t>Curosurf</t>
  </si>
  <si>
    <t>120mg/ 1,5ml</t>
  </si>
  <si>
    <t>Hỗn dịch bơm ống nội khí quản</t>
  </si>
  <si>
    <t>Hộp 1 lọ 1,5ml</t>
  </si>
  <si>
    <t>VN-18909-15 (TKHQ+Thẻ kho)</t>
  </si>
  <si>
    <t>Chiesi Farmaceutici S.p.A</t>
  </si>
  <si>
    <t>66. Công ty TNHH Đầu tư và phát triển y tế</t>
  </si>
  <si>
    <t>Bột mã tiền chế; Hương phụ tứ chế; Mộc hương; Quế chi; Thương truật; Địa liền.</t>
  </si>
  <si>
    <t>Frentine</t>
  </si>
  <si>
    <t>50mg+ 13mg+ 8mg+ 3mg+ 20mg+ 6mg</t>
  </si>
  <si>
    <t>Hộp 03 vỉ x 10 viên</t>
  </si>
  <si>
    <t>VD-25306-16</t>
  </si>
  <si>
    <t>Công ty cổ phần dược phẩm Trung ương 3</t>
  </si>
  <si>
    <t>82.ĐT
PTYT</t>
  </si>
  <si>
    <t>67. Công ty TNHH Một thành viên Dược liệu TW2</t>
  </si>
  <si>
    <t>Oseltamivir</t>
  </si>
  <si>
    <t>Tamiflu</t>
  </si>
  <si>
    <t>Hộp 1 vỉ x 10 viên nang cứng</t>
  </si>
  <si>
    <t>VN-22143-19</t>
  </si>
  <si>
    <t>CSSX: Delpharm Milano s.r.l; đóng gói và xuất xưởng: Hoffmann La Roche Ltd</t>
  </si>
  <si>
    <t>CSSX: Ý; Đóng gói và xuất xưởng: Thụy Sỹ</t>
  </si>
  <si>
    <t>83.DLTƯ2</t>
  </si>
  <si>
    <t>Các Acid amin (*)
 (Cho bệnh nhân thận)</t>
  </si>
  <si>
    <t xml:space="preserve">Nephrosteril </t>
  </si>
  <si>
    <t>7%, 250 ml</t>
  </si>
  <si>
    <t>Tiêm truyền tĩnh mạch (IV)</t>
  </si>
  <si>
    <t>Thùng 10 chai 250ml</t>
  </si>
  <si>
    <t>VN-17948-14</t>
  </si>
  <si>
    <t>4240/QLD-ĐK CV duy trì hiệu lực SĐK ngày 16/04/2020; 10831/QLD-ĐK CV duy trì hiệu lực SĐK ngày 01/07/2019; 22940/QLD-ĐK_bổ sung quy cách đóng gói_ngày 17/12/2018; 22762/QLD-ĐK_thay đổi tên cty đk_ngày 12/12/2018</t>
  </si>
  <si>
    <t>Fresenius Kabi Austria GmbH</t>
  </si>
  <si>
    <t>Acid amin (*)
 (Dành cho nhi)
Mỗi chai 100 ml chứa: Alanin 630mg; Arginin 410mg; Acid aspartic 410mg; Cystein 100mg; Acid Glutamic 710mg; Glycin 210mg; Histidin 210mg; Isoleucin 310mg; Leucin 700mg; Lysin (dưới dạng monohydrat) 560mg; Methionin 130mg; Phenylalanin 270mg; Prolin 560mg; Serin 380mg; Taurin 30mg; Threonin 360mg; Tryptophan 140mg; Tyrosin 50mg; Valin 360mg</t>
  </si>
  <si>
    <t>Vaminolact</t>
  </si>
  <si>
    <t>Mỗi chai 100 ml chứa: Alanin 630mg; Arginin 410mg; Acid aspartic 410mg; Cystein 100mg; Acid Glutamic 710mg; Glycin 210mg; Histidin 210mg; Isoleucin 310mg; Leucin 700mg; Lysin (dưới dạng monohydrat) 560mg; Methionin 130mg; Phenylalanin 270mg; Prolin 560mg; Serin 380mg; Taurin 30mg; Threonin 360mg; Tryptophan 140mg; Tyrosin 50mg; Valin 360mg</t>
  </si>
  <si>
    <t>Thùng 10 chai 100 ml</t>
  </si>
  <si>
    <t>VN-19468-15</t>
  </si>
  <si>
    <t>22012/QLD-ĐK_bổ sung quy cách đóng gói_ngày 27/11/2018; 22762/QLD-ĐK_thay đổi tên cty đk_ngày 12/12/2018</t>
  </si>
  <si>
    <t>Thụy Điển</t>
  </si>
  <si>
    <t>Acid amin (*)
(Cho bệnh nhân suy gan)
L-Isoleucine, L-Leucine, L- Lysine, L-Methionine, L-Cysteine, L-Phenylalanine, L-Threonine, L-Tryptophan, L-Valine, L-Arginine, L-Histidine, Glycine, L-Alanine, L-Proline, L-Serine</t>
  </si>
  <si>
    <t>Aminosteril N Hepa 8%</t>
  </si>
  <si>
    <t>8%, 250ml</t>
  </si>
  <si>
    <t>Truyền tĩnh mạch (IV)</t>
  </si>
  <si>
    <t>VN-17437-13</t>
  </si>
  <si>
    <t>20319/QLD-ĐK_duy trì hiệu lực số ĐK_ngày 24/10/2018; 22012/QLD-ĐK_bổ sung quy cách đóng gói_ngày 27/11/2018; ; 22762/QLD-ĐK_thay đổi tên cty đk_ngày 12/12/2018; 13859/QLD-ĐK_duy trì hiệu lực số ĐK_ngày 16/08/2019</t>
  </si>
  <si>
    <t>Bevacizumab</t>
  </si>
  <si>
    <t>Avastin</t>
  </si>
  <si>
    <t>100mg/4ml</t>
  </si>
  <si>
    <t>Dung dịch đậm đặc để pha dung dịch tiêm truyền</t>
  </si>
  <si>
    <t>Hộp 1 lọ x 4ml</t>
  </si>
  <si>
    <t>QLSP-1118-18</t>
  </si>
  <si>
    <t>Roche Diagnostics GmbH</t>
  </si>
  <si>
    <t>400mg/16ml</t>
  </si>
  <si>
    <t>Hộp 1 lọ x 16ml</t>
  </si>
  <si>
    <t>QLSP-1119-18</t>
  </si>
  <si>
    <t>Choriogonadotropin alfa</t>
  </si>
  <si>
    <t>Ovitrelle</t>
  </si>
  <si>
    <t>250mcg/ 0,5ml</t>
  </si>
  <si>
    <t>Dung dịch tiêm pha sẵn trong bút</t>
  </si>
  <si>
    <t>Tiêm dưới da (SC)</t>
  </si>
  <si>
    <t>Hộp gồm 1 bút chứa 0,5ml dung dịch tiêm pha sẵn và 1 kim để dùng với bút tiêm</t>
  </si>
  <si>
    <t>QLSP-0784-14</t>
  </si>
  <si>
    <t>CV 4949/QLD-ĐK gia hạn hiệu lực ngày 23/04/2020</t>
  </si>
  <si>
    <t xml:space="preserve">Merck Serono S.p.A </t>
  </si>
  <si>
    <t>Cisplatin</t>
  </si>
  <si>
    <t>Cisplatin "Ebewe"</t>
  </si>
  <si>
    <t>50mg/100ml</t>
  </si>
  <si>
    <t>Tiêm truyền</t>
  </si>
  <si>
    <t>VN-17424-13</t>
  </si>
  <si>
    <t>CV gia hạn Visa số 23375/QLD-ĐK ngày 21/12/18; CV gia hạn 20634/QLD-ĐK ngày 09/12/2019</t>
  </si>
  <si>
    <t>Ebewe Pharma Ges.m.b.H.Nfg.KG</t>
  </si>
  <si>
    <t>Epoietin beta</t>
  </si>
  <si>
    <t>Recormon</t>
  </si>
  <si>
    <t>2000IU/0,3ml</t>
  </si>
  <si>
    <t>Hộp 6 bơm tiêm đóng sẵn thuốc (0,3ml) và 6 kim tiêm</t>
  </si>
  <si>
    <t>QLSP-821-14</t>
  </si>
  <si>
    <t>CV duy trì hiệu lực số SĐK 18868/QLD-ĐK ngày 06/11/2019</t>
  </si>
  <si>
    <t>Levodopa  + benserazid</t>
  </si>
  <si>
    <t>Madopar</t>
  </si>
  <si>
    <t>200mg; 50mg</t>
  </si>
  <si>
    <t>Uống</t>
  </si>
  <si>
    <t>VN-16259-13</t>
  </si>
  <si>
    <t>CV bổ sung QCĐG 21327/QLD-ĐK ngày 18/12/2013; CV duy trì hiệu lực số 2995/QLD-ĐK ngày 09/02/2018; CV duy trì hiệu lực số 4750/QLD-ĐK ngày 02/04/2019; CV duy trì hiệu lực số 4337/QLD-ĐK ngày 17/4/2020</t>
  </si>
  <si>
    <t>CSSX: Delpharm Milano S.r.l; Đóng gói: F.Hoffmann-La Roche Ltd.</t>
  </si>
  <si>
    <t>CSSX: Ý, đóng gói: Thụy Sỹ</t>
  </si>
  <si>
    <t>Acetylcystein</t>
  </si>
  <si>
    <t xml:space="preserve">ACC 200 </t>
  </si>
  <si>
    <t>200mg/3g</t>
  </si>
  <si>
    <t>Hộp 50 gói</t>
  </si>
  <si>
    <t>VN-19978-16</t>
  </si>
  <si>
    <t>Lindopharm GmbH; Xuất xưởng: Salutas Pharma GmbH</t>
  </si>
  <si>
    <t>Pembrolizumab</t>
  </si>
  <si>
    <t>KEYTRUDA</t>
  </si>
  <si>
    <t>100 mg/4ml</t>
  </si>
  <si>
    <t>Hộp 1 Lọ x 4ml</t>
  </si>
  <si>
    <t>QLSP-H02-1073-17</t>
  </si>
  <si>
    <t>CV 18402/QLD-ĐK: Gia hạn SĐK</t>
  </si>
  <si>
    <t>MSD International GmbH T/A MSD Ireland (Carlow); đóng gói: Schering-Plough Labo NV</t>
  </si>
  <si>
    <t>CSSX: Ireland, đóng gói:Bỉ</t>
  </si>
  <si>
    <t>Perindopril arginine + Indapamid</t>
  </si>
  <si>
    <t>Coversyl Plus Arginine 5mg/1.25mg</t>
  </si>
  <si>
    <t>5 mg; 1,25mg</t>
  </si>
  <si>
    <t>VN-18353-14</t>
  </si>
  <si>
    <t>CV duy trì hiệu lực SĐK số 18571/QLD-ĐK ngày 30/10/2019</t>
  </si>
  <si>
    <t>Perindopril arginine + Amlodipine</t>
  </si>
  <si>
    <t>Coveram 10mg/5mg</t>
  </si>
  <si>
    <t>10mg; 5mg</t>
  </si>
  <si>
    <t>Hộp 1 lọ x 30 viên</t>
  </si>
  <si>
    <t>VN-18633-15</t>
  </si>
  <si>
    <t>CV duy trì hiệu lực SĐK số 1842/QLD-ĐK ngày 25/02/2020</t>
  </si>
  <si>
    <t>Servier Ireland Industries Ltd</t>
  </si>
  <si>
    <t>Ailen</t>
  </si>
  <si>
    <t>Viacoram 3.5mg/2.5mg</t>
  </si>
  <si>
    <t>3,5mg; 2,5mg</t>
  </si>
  <si>
    <t>VN3-46-18</t>
  </si>
  <si>
    <t>CV đính chính hàm lượng số 16965/QLD-ĐK ngày 04/09/2018</t>
  </si>
  <si>
    <t>Servier (Ireland) Industries Ltd</t>
  </si>
  <si>
    <t>Coveram 5mg/10mg</t>
  </si>
  <si>
    <t>5mg; 10mg</t>
  </si>
  <si>
    <t>VN-18634-15</t>
  </si>
  <si>
    <t>CV đính chính hàm lượng số 6219/QLD-ĐK ngày 06/04/2015; CV duy trì hiệu lực SĐK số 1843/QLD-ĐK ngày 25/02/2020</t>
  </si>
  <si>
    <t>Viacoram 7mg/5mg</t>
  </si>
  <si>
    <t>7mg; 5mg</t>
  </si>
  <si>
    <t>VN3-47-18</t>
  </si>
  <si>
    <t xml:space="preserve">Perindopril  arginine + Indapamide + Amlodipine </t>
  </si>
  <si>
    <t>TRIPLIXAM 10mg/2.5mg/5mg</t>
  </si>
  <si>
    <t>10mg; 2,5mg; 5mg</t>
  </si>
  <si>
    <t>VN3-9-17</t>
  </si>
  <si>
    <t>TRIPLIXAM 5mg/1.25mg/10mg</t>
  </si>
  <si>
    <t>5mg; 1,25mg; 10mg</t>
  </si>
  <si>
    <t>VN3-10-17</t>
  </si>
  <si>
    <t>TRIPLIXAM 5mg/1.25mg/5mg</t>
  </si>
  <si>
    <t>5mg; 1,25mg; 5mg</t>
  </si>
  <si>
    <t>VN3-11-17</t>
  </si>
  <si>
    <t>Utrogestan 100mg</t>
  </si>
  <si>
    <t>uống, đặt âm đạo</t>
  </si>
  <si>
    <t>VN-19019-15</t>
  </si>
  <si>
    <t>Sản xuất bán thành phẩm: Capsugel Ploermel; Đóng gói, kiểm nghiệm và xuất xưởng: Besins Manufacturing Belgium</t>
  </si>
  <si>
    <t>CSSX: Pháp; đóng gói: Bỉ</t>
  </si>
  <si>
    <t xml:space="preserve">Progesteron </t>
  </si>
  <si>
    <t>Utrogestan 200mg</t>
  </si>
  <si>
    <t>Hộp 15 viên (1 vỉ 7 viên + 1 vỉ 8 viên)</t>
  </si>
  <si>
    <t>VN-19020-15</t>
  </si>
  <si>
    <t>Fresofol 1% Mct/Lct</t>
  </si>
  <si>
    <t>1%, 20ml</t>
  </si>
  <si>
    <t>Nhũ tương để tiêm hoặc tiêm truyền tĩnh mạch</t>
  </si>
  <si>
    <t>Tiêm hoặc tiêm truyền tĩnh mạch (IV)</t>
  </si>
  <si>
    <t>Hộp 5 ống 20ml</t>
  </si>
  <si>
    <t>VN-17438-13</t>
  </si>
  <si>
    <t>20319/QLD-ĐK_duy trì hiệu lực số ĐK_ngày 24/10/2018; 22762/QLD-ĐK_thay đổi tên cty đk_ngày 12/12/2018; 13860/QLD-ĐK_duy trì hiệu lực số ĐK_ngày 16/08/2019</t>
  </si>
  <si>
    <t>Secukinumab</t>
  </si>
  <si>
    <t>Fraizeron</t>
  </si>
  <si>
    <t>Bột pha dung dịch tiêm</t>
  </si>
  <si>
    <t>QLSP-H02-983-16</t>
  </si>
  <si>
    <t>CV đính chính tên công ty đăng ký, tên nhà sản xuất và tên hoạt chất chính (16564/QLD-ĐK,29/08/2016); CV thay đổi tên thuốc (18605/QLD-ĐK, 23/09/2016); CV duy trì hiệu lực SĐK lần 1 (14675/QLD-ĐK, 30/07/2018) &amp; lần 2 (10962/QLD-ĐK, 03/07/2019)</t>
  </si>
  <si>
    <t>Novartis Pharma Stein AG</t>
  </si>
  <si>
    <t>Mỗi túi 500ml chứa: Poly (O-2-hydroxyethyl) starch (HES 130/0,4) 30g; Natri acetat trihydrate 2,315g; Natri clorid 3,01g; Kali clorid 0,15g; Magnesi clorid hexahydrat 0,15g</t>
  </si>
  <si>
    <t>Volulyte 6%</t>
  </si>
  <si>
    <t>Thùng 20 túi Polyolefine (freeflex) 500ml</t>
  </si>
  <si>
    <t>VN-19956-16</t>
  </si>
  <si>
    <t>22012/QLD-ĐK_bổ sung quy cách đóng gói_ngày 27/11/2018;  22762/QLD-ĐK_thay đổi tên cty đk_ngày 12/12/2018</t>
  </si>
  <si>
    <t>Fresenius Kabi Deutschland GmbH</t>
  </si>
  <si>
    <t>Tocilizumab</t>
  </si>
  <si>
    <t>Actemra</t>
  </si>
  <si>
    <t>162mg/0,9ml</t>
  </si>
  <si>
    <t>Dung dịch tiêm đóng sẵn trong bơm</t>
  </si>
  <si>
    <t>Hộp 4 bơm tiêm đóng sẵn thuốc x 0,9ml</t>
  </si>
  <si>
    <t>QLSP-1120-18</t>
  </si>
  <si>
    <t>Cơ sở sản xuất: Vetter Pharma - Fertigung GmBH &amp; Co.KG; Cơ sở đóng gói và xuất xưởng: F. Hoffmann-La Roche Ltd.</t>
  </si>
  <si>
    <t>CSSX: Đức, Đóng gói và xuất xưởng: Thụy Sỹ</t>
  </si>
  <si>
    <t>Hộp 1 lọ 10ml dung dịch đậm đặc để pha dung dịch tiêm truyền</t>
  </si>
  <si>
    <t>VN-16257-13</t>
  </si>
  <si>
    <t>CV duy trì hiệu lực SĐK 12517/QLD-ĐK ngày 23/07/2019; CV duy trì hiệu lực SĐK 2589/QLD-ĐK ngày 5/2/2018</t>
  </si>
  <si>
    <t>Cơ sở sản xuất: Chugai Pharma Manufacturing Co., Ltd; Cơ sở đóng gói: F. Hoffmann La Roche Ltd.</t>
  </si>
  <si>
    <t>CSSX: Nhật, đóng gói: Thụy Sỹ</t>
  </si>
  <si>
    <t>Travoprost</t>
  </si>
  <si>
    <t>Travatan</t>
  </si>
  <si>
    <t>0,04mg/ml; 2,5ml</t>
  </si>
  <si>
    <t>VN-15190-12</t>
  </si>
  <si>
    <t>CV duy trì hiệu lực số đăng ký 9016/QLD-ĐK ngày 12/06/2019; CV duy trì hiệu lực số đăng ký 5230/QLD-ĐK ngày 27/04/2020</t>
  </si>
  <si>
    <t>S.A. Alcon-Couvreur N.V</t>
  </si>
  <si>
    <t>Travoprost +Timolol</t>
  </si>
  <si>
    <t>Duotrav</t>
  </si>
  <si>
    <t>0,04mg/ml + 5mg/ml; 2,5ml</t>
  </si>
  <si>
    <t>VN-16936-13</t>
  </si>
  <si>
    <t>CV duy trì hiệu lực SĐK 19364/QLD-ĐK ngày 14/11/2019</t>
  </si>
  <si>
    <t xml:space="preserve">Octocog alfa (recombinant human coagulation factor VIII (rFVIII)) </t>
  </si>
  <si>
    <t>Advate</t>
  </si>
  <si>
    <t>250 IU</t>
  </si>
  <si>
    <t>Bột đông khô và dung môi pha dung dịch tiêm</t>
  </si>
  <si>
    <t>Bộ</t>
  </si>
  <si>
    <t>Mỗi kít gồm 1 lọ bột đông khô, 1 lọ nước cất pha tiêm x 2ml và 1 bộ dụng cụ hoàn nguyên và tiêm truyền</t>
  </si>
  <si>
    <t>QLSP-H03-1167-19</t>
  </si>
  <si>
    <t>Nhà SX: Baxalta Manufacturing Sarl; Cơ sở xuất xưởng, dán nhãn, đóng gói và kiểm soát chất lượng: Baxalta Belgium Manufacturing S.A. ; Cơ sở sản xuất dung môi: Siegfried Hameln GmbH</t>
  </si>
  <si>
    <t>NSX: Thụy Sỹ; Cơ sở xuất xưởng, dán nhãn, đóng gói và kiểm soát chất lượng:  Bỉ; Cơ sở sản xuất dung môi: Đức</t>
  </si>
  <si>
    <t>500 IU</t>
  </si>
  <si>
    <t>QLSP-H03-1168-19</t>
  </si>
  <si>
    <t xml:space="preserve">Acid Zoledronic </t>
  </si>
  <si>
    <t>Aclasta</t>
  </si>
  <si>
    <t>5mg/100ml</t>
  </si>
  <si>
    <t>Dung dịch truyền tĩnh mạch 5mg/100ml</t>
  </si>
  <si>
    <t>VN-21917-19</t>
  </si>
  <si>
    <t>CSSX: Fresenius Kapi Austria GmbH; CSXX: Novartis Pharma Stein AG</t>
  </si>
  <si>
    <t>CSSX: Áo; xuất xưởng Thụy Sỹ</t>
  </si>
  <si>
    <t xml:space="preserve">Kháng nguyên bề mặt viêm gan B tinh khiết HBsAg </t>
  </si>
  <si>
    <t>Engerix B (Vắc xin phòng bệnh viêm gan B - tái tổ hợp DNA, hấp phụ)</t>
  </si>
  <si>
    <t>10mcg, 0.5ml</t>
  </si>
  <si>
    <t>Tiêm bắp (IM)</t>
  </si>
  <si>
    <t>Hộp 10 lọ x 0,5ml</t>
  </si>
  <si>
    <t>QLVX-0765-13</t>
  </si>
  <si>
    <t>Thay đổi địa chỉ Cơ Sở đăng ký-Số CV: 22022/QLD-ĐK, ngày CV: 25/12/2017 ; Số CV: 19686/QLD-ĐK gia hạn hiệu lực ngày CV: 22/11/2019</t>
  </si>
  <si>
    <t>GlaxoSmithKline Biological S.A</t>
  </si>
  <si>
    <t>20mcg, 1,0 ml</t>
  </si>
  <si>
    <t>Hộp 10 lọ x 1,0ml</t>
  </si>
  <si>
    <t>QLVX-0766-13</t>
  </si>
  <si>
    <t>Thay đổi địa chỉ Cơ Sở đăng ký-Số CV: 22022/QLD-ĐK, ngày CV: 25/12/2017 ; Số CV: 19685/QLD-ĐK gia hạn hiệu lực ngày CV: 22/11/2019</t>
  </si>
  <si>
    <t>Vắc xin ngừa bạch hầu, uốn ván, ho gà, bại liệt, viêm gan siêu vi B, viêm màng não do HIB: Biến độc tố bạch hầu ≥ 30 IU; Biến độc tố uốn ván ≥ 40 IU; Các kháng nguyên Bordetella pertussis gồm giải độc tố ho gà (PT) 25mcg và ngưng kết tố hồng cầu dạng sợi (FHA) 25mcg và Pertactin (PRN) 8mcg; Kháng nguyên bề mặt virus viêm gan B (HBV) 10mcg; Virus bại liệt týp 1 bất hoạt (chủng Mahoney) 40 DU; Virus bại liệt týp 2 bất hoạt (chủng MEF-1) 8 DU; Virus bại liệt týp 3 bất hoạt (chủng Saukett) 32 DU; Polysaccharide của Haemophilus influenza týp b 10mcg cộng hợp với 25mcg giải độc tố uốn ván như protein chất mang (PRP-TT)</t>
  </si>
  <si>
    <t>Infanrix Hexa</t>
  </si>
  <si>
    <t>Mỗi liều 0,5ml sau hoàn nguyên chứa: Biến độc tố bạch hầu ≥ 30 IU; Biến độc tố uốn ván ≥ 40 IU; Các kháng nguyên Bordetella pertussis gồm giải độc tố ho gà (PT) 25mcg và ngưng kết tố hồng cầu dạng sợi (FHA) 25mcg và Pertactin (PRN) 8mcg; Kháng nguyên bề mặt virus viêm gan B (HBV) 10mcg; Virus bại liệt týp 1 bất hoạt (chủng Mahoney) 40 DU; Virus bại liệt týp 2 bất hoạt (chủng MEF-1) 8 DU; Virus bại liệt týp 3 bất hoạt (chủng Saukett) 32 DU; Polysaccharide của Haemophilus influenza týp b 10mcg cộng hợp với 25mcg giải độc tố uốn ván như protein chất mang (PRP-TT)</t>
  </si>
  <si>
    <t>Bột đông khô Hib và hỗn dịch (DTaP-HBV-IPV) để pha hỗn dịch tiêm</t>
  </si>
  <si>
    <t>Hộp 1 bơm tiêm (DTaP-HBV-IPV), 2 kim tiêm và 1 lọ bột đông khô (hib)</t>
  </si>
  <si>
    <t>QLVX-989-17</t>
  </si>
  <si>
    <t>Thay đổi địa chỉ Cơ Sở đăng ký-Số CV: 22022/QLD-ĐK, ngày CV: 25/12/2017</t>
  </si>
  <si>
    <t>Mỗi liều 1,5ml chứa: Rotavirus ở người sống giảm độc lực chủng RIX4414 ≥ 106.0 CCID50</t>
  </si>
  <si>
    <t>Rotarix</t>
  </si>
  <si>
    <r>
      <t>Mỗi liều 1,5ml chứa: Rotavirus ở người sống giảm độc lực chủng RIX4414 ≥ 10</t>
    </r>
    <r>
      <rPr>
        <vertAlign val="superscript"/>
        <sz val="9"/>
        <color theme="1" tint="4.9989318521683403E-2"/>
        <rFont val="Times New Roman"/>
        <family val="1"/>
      </rPr>
      <t>6.0</t>
    </r>
    <r>
      <rPr>
        <sz val="9"/>
        <color theme="1" tint="4.9989318521683403E-2"/>
        <rFont val="Times New Roman"/>
        <family val="1"/>
      </rPr>
      <t xml:space="preserve"> CCID</t>
    </r>
    <r>
      <rPr>
        <vertAlign val="subscript"/>
        <sz val="9"/>
        <color theme="1" tint="4.9989318521683403E-2"/>
        <rFont val="Times New Roman"/>
        <family val="1"/>
      </rPr>
      <t>50</t>
    </r>
  </si>
  <si>
    <t xml:space="preserve">Hộp chứa 1 ống  x 1,5ml; hộp chứa 1 tuýp x 1,5ml </t>
  </si>
  <si>
    <t>QLVX-1049-17</t>
  </si>
  <si>
    <t>GlaxoSmithKline Biologicals S.A</t>
  </si>
  <si>
    <t>1 liều (0,5ml) chứa: 1mcg polysaccharide của các tuýp huyết thanh 11,2, 51,2, 6B1,2,7F1,2, 9V1,2,141,2, 23F1,2,và 3mcg của các tuýp huyết thanh 41.2, 18C1.3, 19F1.4</t>
  </si>
  <si>
    <t>Synflorix</t>
  </si>
  <si>
    <r>
      <t>Một liều (0,5ml) chứa 1 mcg polysaccharide của các týp huyết thanh 1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>, 5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>, 6B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>, 7F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>, 9V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>, 14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>,  23F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 xml:space="preserve"> và 3 mcg của các týp huyết thanh 4</t>
    </r>
    <r>
      <rPr>
        <vertAlign val="superscript"/>
        <sz val="9"/>
        <color theme="1" tint="4.9989318521683403E-2"/>
        <rFont val="Times New Roman"/>
        <family val="1"/>
      </rPr>
      <t>1,2</t>
    </r>
    <r>
      <rPr>
        <sz val="9"/>
        <color theme="1" tint="4.9989318521683403E-2"/>
        <rFont val="Times New Roman"/>
        <family val="1"/>
      </rPr>
      <t>, 18C</t>
    </r>
    <r>
      <rPr>
        <vertAlign val="superscript"/>
        <sz val="9"/>
        <color theme="1" tint="4.9989318521683403E-2"/>
        <rFont val="Times New Roman"/>
        <family val="1"/>
      </rPr>
      <t>1,3</t>
    </r>
    <r>
      <rPr>
        <sz val="9"/>
        <color theme="1" tint="4.9989318521683403E-2"/>
        <rFont val="Times New Roman"/>
        <family val="1"/>
      </rPr>
      <t>, 19F</t>
    </r>
    <r>
      <rPr>
        <vertAlign val="superscript"/>
        <sz val="9"/>
        <color theme="1" tint="4.9989318521683403E-2"/>
        <rFont val="Times New Roman"/>
        <family val="1"/>
      </rPr>
      <t>1,4</t>
    </r>
  </si>
  <si>
    <t>Liều</t>
  </si>
  <si>
    <t>Hộp chứa 1 bơm tiêm đóng sẵn 1 liều (0,5ml) vắc xin và 1 kim tiêm</t>
  </si>
  <si>
    <t>QLVX-1079-18</t>
  </si>
  <si>
    <t>CSSX và đóng gói: Pháp; chứng nhận xuất xưởng Bỉ</t>
  </si>
  <si>
    <t>Adalimumab</t>
  </si>
  <si>
    <t>Humira</t>
  </si>
  <si>
    <t>40mg/0.8ml</t>
  </si>
  <si>
    <t>Hộp 2 vỉ x 1 xy lanh đóng sẵn thuốc và một miếng vải tẩm cồn</t>
  </si>
  <si>
    <t>QLSP-951-16</t>
  </si>
  <si>
    <t>Vetter Pharma - Fertigung GmbH &amp; Co. KG.</t>
  </si>
  <si>
    <t>83.DL
TW2</t>
  </si>
  <si>
    <t>Amlodipine (dưới dạng Amlodipine besylate), Valsartan</t>
  </si>
  <si>
    <t>Exforge</t>
  </si>
  <si>
    <t>10mg + 160mg</t>
  </si>
  <si>
    <t>VN-16342-13</t>
  </si>
  <si>
    <t>CV đính chính quy cách đóng gói (5066/QLD-ĐK, 5/4/2013); CV duy trì hiệu lực SĐK lần 1 (4100/QLD-ĐK, 09/03/2018); lần 2 (5365/QLD-ĐK, 12/04/2019); lần 3 (6392/QLD-ĐK, 18/05/2020)</t>
  </si>
  <si>
    <t>Novartis Farmaceutica S.A</t>
  </si>
  <si>
    <t>5mg + 80mg</t>
  </si>
  <si>
    <t>VN-16344-13</t>
  </si>
  <si>
    <t>CV đính chính quy cách đóng gói (5066/QLD-ĐK, 5/4/2013); CV duy trì hiệu lực SĐK lần 1 (4100/QLD-ĐK, 09/03/2018); lần 2 (5365/QLD-ĐK, 12/04/2019); lần 3 (6391/QLD-ĐK, 18/05/2020)</t>
  </si>
  <si>
    <t>Amoxicilin/Amoxicillin (dạng Amoxicillin trihydrate); Acid clavulanic (dạng Kali clavulanate)</t>
  </si>
  <si>
    <t>Augmentin 250mg/31,25mg</t>
  </si>
  <si>
    <t xml:space="preserve">250mg + 31,25mg </t>
  </si>
  <si>
    <t>Hộp 12 gói</t>
  </si>
  <si>
    <t>VN-17444-13</t>
  </si>
  <si>
    <t>Duy trì hiệu lực Visa: Số CV: 18733/QLD-ĐK, ngày CV: 04/11/2019</t>
  </si>
  <si>
    <t>Glaxo Wellcome Production</t>
  </si>
  <si>
    <t>Amoxicilin (dưới dạng Amoxicilin trihydrat)</t>
  </si>
  <si>
    <t>Clamoxyl 250mg</t>
  </si>
  <si>
    <t>VN-18308-14</t>
  </si>
  <si>
    <t>Số CV: 15618/QLD-ĐK gia hạn hiệu lực ngày CV: 12/09/2019</t>
  </si>
  <si>
    <t>Atorvastatin (dưới dạng Atorvastatin hemicalci. 1,5H2O)</t>
  </si>
  <si>
    <t xml:space="preserve">Lipitor </t>
  </si>
  <si>
    <t>VN-17768-14</t>
  </si>
  <si>
    <t>CV gia hạn 6325/QLD-DK</t>
  </si>
  <si>
    <t>Pfizer Pharmaceuticals LLC; đóng gói: Pfizer Manufacturing Deutschland GmbH</t>
  </si>
  <si>
    <t>CSSX: Mỹ, Đóng gói: Đức</t>
  </si>
  <si>
    <t>Úc</t>
  </si>
  <si>
    <t>Atracurium besylate</t>
  </si>
  <si>
    <t>Tracrium</t>
  </si>
  <si>
    <t>25mg/ 2,5ml</t>
  </si>
  <si>
    <t>Dung dịch tiêm, truyền tĩnh mạch</t>
  </si>
  <si>
    <t>Tiêm hoặc truyền tĩnh mạch (IV)</t>
  </si>
  <si>
    <t xml:space="preserve">VN-18784-15 </t>
  </si>
  <si>
    <t>CV duy trì hiệu lực SĐK 3547/QLD-ĐK ngày 09/04/2020</t>
  </si>
  <si>
    <t>GlaxoSmithKline Manufacturing SpA</t>
  </si>
  <si>
    <t>Basiliximab</t>
  </si>
  <si>
    <t>Simulect</t>
  </si>
  <si>
    <t>Hộp 1 lọ bột pha tiêm và 1 ống nước pha tiêm 5ml</t>
  </si>
  <si>
    <t>QLSP-1022-17</t>
  </si>
  <si>
    <t>Cơ sở sản xuất: Novartis Pharma Stein AG; nhà sản xuất ống dung môi: Takeda Austria GmbH</t>
  </si>
  <si>
    <t>Cơ sở sản xuất: Thụy Sỹ; nhà sản xuất ống dung môi: Áo</t>
  </si>
  <si>
    <t>Bicalutamide</t>
  </si>
  <si>
    <t>Casodex</t>
  </si>
  <si>
    <t>VN-18149-14</t>
  </si>
  <si>
    <t>CV 16252/QLD-ĐK gia hạn hiệu lực ngày 18/09/2019 (Gia hạn lần 1)</t>
  </si>
  <si>
    <t>Corden Pharma GmbH; đóng gói tại AstraZeneca UK Limited</t>
  </si>
  <si>
    <t xml:space="preserve">CSSX: Đức, đóng gói: Anh </t>
  </si>
  <si>
    <t>Bisoprolol fumarate</t>
  </si>
  <si>
    <t>Concor 5mg</t>
  </si>
  <si>
    <t>VN-17521-13</t>
  </si>
  <si>
    <t>CV 21169/QLD-ĐK gia hạn hiệu lực ngày 05/09/2018</t>
  </si>
  <si>
    <t>CSSX: Merck KGaA; CSĐG: Merck KGaA &amp; Co., Werk Spittal</t>
  </si>
  <si>
    <t>CSSX: Đức, đóng gói: Áo</t>
  </si>
  <si>
    <t xml:space="preserve">Bisoprolol fumarate </t>
  </si>
  <si>
    <t>Concor Cor</t>
  </si>
  <si>
    <t>VN-18023-14</t>
  </si>
  <si>
    <t>CV 1645/QLD-ĐK gia hạn hiệu lực ngày 17/02/2020</t>
  </si>
  <si>
    <t>Merck KGaA; đóng gói bởi Merck KGaA &amp; Co., Werk Spittal</t>
  </si>
  <si>
    <t>Brinzolamide</t>
  </si>
  <si>
    <t>Azopt</t>
  </si>
  <si>
    <t>10mg/ml; 5ml</t>
  </si>
  <si>
    <t>VN-21090-18</t>
  </si>
  <si>
    <t>Pulmicort Respules</t>
  </si>
  <si>
    <t>500mcg/2ml</t>
  </si>
  <si>
    <t>Hỗn dịch khí dung dùng để hít</t>
  </si>
  <si>
    <t>Hít</t>
  </si>
  <si>
    <t>Hộp 4 gói x 5 ống đơn liều 2ml</t>
  </si>
  <si>
    <t>VN-19559-16</t>
  </si>
  <si>
    <t>AstraZeneca AB</t>
  </si>
  <si>
    <t>Budesonid + formoterol
 fumarate dihydrate</t>
  </si>
  <si>
    <t>Symbicort Turbuhaler</t>
  </si>
  <si>
    <t>Mỗi liều phóng thích chứa: Budesonid 160mcg; Formoterol fumarate dihydrate 4,5mcg</t>
  </si>
  <si>
    <t>Thuốc bột để hít</t>
  </si>
  <si>
    <t>Hộp 1 ống hít 60 liều</t>
  </si>
  <si>
    <t>VN-20379-17</t>
  </si>
  <si>
    <t>Calcitonin cá hồi tổng hợp</t>
  </si>
  <si>
    <t>Miacalcic</t>
  </si>
  <si>
    <t>50IU/ml</t>
  </si>
  <si>
    <t>Hộp 5 ống 1ml</t>
  </si>
  <si>
    <t>VN-17766-14</t>
  </si>
  <si>
    <t>CV duy trì hiệu lực SĐK số 10080/QLD-ĐK ngày 25/06/2019; số 11126/QLD-ĐK ngày21/07/2020</t>
  </si>
  <si>
    <t>Celebrex</t>
  </si>
  <si>
    <t>VN-20332-17</t>
  </si>
  <si>
    <t>Pfizer pharmaceuticals LLC: đóng gói: R-Pharm Germany GmbH</t>
  </si>
  <si>
    <t>Ciprobay 400mg</t>
  </si>
  <si>
    <t>400mg/200ml</t>
  </si>
  <si>
    <t>Hộp 1 chai 200ml</t>
  </si>
  <si>
    <t>VN-19012-15</t>
  </si>
  <si>
    <t>Bayer Pharma AG</t>
  </si>
  <si>
    <t>Ciclosporin</t>
  </si>
  <si>
    <t xml:space="preserve">Sandimmun Neoral 100mg </t>
  </si>
  <si>
    <t>Hộp 10 vỉ x 5 viên</t>
  </si>
  <si>
    <t>VN-21091-18</t>
  </si>
  <si>
    <t>Nhà sản xuất: Catalent Germany Eberbach GmbH; Đóng gói &amp; xuất xưởng: Novartis Pharma Stein AG</t>
  </si>
  <si>
    <t>Cơ sở sản xuất: Đức, Đóng gói và xuất xưởng: Thụy Sỹ</t>
  </si>
  <si>
    <t xml:space="preserve">Sandimmun Neoral 25mg </t>
  </si>
  <si>
    <t>VN-21154-18</t>
  </si>
  <si>
    <t>CV đính chính tên thuốc (16965/QLD-ĐK, 04/09/2018)</t>
  </si>
  <si>
    <t>Dapagliflozin</t>
  </si>
  <si>
    <t>Forxiga</t>
  </si>
  <si>
    <t>VN3-37-18</t>
  </si>
  <si>
    <t>AstraZeneca Pharmaceuticals LP; đóng gói AstraZeneca UK Limited</t>
  </si>
  <si>
    <t>CSSX: Mỹ, đóng gói: Anh</t>
  </si>
  <si>
    <t>Exjade 250</t>
  </si>
  <si>
    <t>VN-17125-13</t>
  </si>
  <si>
    <t>CV duy trì hiệu lực SĐK lần 1 (18716/QLD-ĐK, 02/10/2018) &amp; lần 2 (17908/QLD-ĐK, 18/10/2019)</t>
  </si>
  <si>
    <t>Dutasteride</t>
  </si>
  <si>
    <t>Avodart</t>
  </si>
  <si>
    <t>0,5mg</t>
  </si>
  <si>
    <t>VN-17445-13</t>
  </si>
  <si>
    <t>Điều chỉnh hạn dùng-Số CV:14115/QLD-ĐK ngày CV: 27/07/2016 ; Duy trì hiệu lực Visa-Số CV: 18557/QLD-ĐK, ngày CV: 30/10/2019</t>
  </si>
  <si>
    <t>GlaxoSmithKline Pharmaceuticals SA</t>
  </si>
  <si>
    <t>Eltrombopag</t>
  </si>
  <si>
    <t>Revolade 25mg</t>
  </si>
  <si>
    <t>VN2-526-16</t>
  </si>
  <si>
    <t>CV thay đổi công ty đăng ký (5544/QLD-ĐK, 24/04/2017); CV bổ sung cơ sở đóng gói (6712/QLD-ĐK, 16/05/2017); CV đính chính tên nhà sản xuất (12234/QLD-ĐK, 15/08/2017); CV duy trì hiệu lực SĐK lần 1 (20128/QLD-ĐK, 23/10/2018) &amp; lần 2 (21171/QLD-ĐK, 18/12/2019)</t>
  </si>
  <si>
    <t>Cơ sở sản xuất: Glaxo Operations UK Ltd.; Cơ sở đóng gói: Glaxo Wellcome, S.A.</t>
  </si>
  <si>
    <t>CSSX: Anh; CSĐG: Tây Ban Nha</t>
  </si>
  <si>
    <t>Ertapenem</t>
  </si>
  <si>
    <t>Invanz</t>
  </si>
  <si>
    <t xml:space="preserve">1g </t>
  </si>
  <si>
    <t>thuốc bột pha tiêm truyền tĩnh mạch hoặc tiêm bắp</t>
  </si>
  <si>
    <t>Truyền tĩnh mạch hoặc tiêm bắp</t>
  </si>
  <si>
    <t>Hộp 1 lọ 15ml hoặc 20ml chứa 1g bột</t>
  </si>
  <si>
    <t>VN-20315-17</t>
  </si>
  <si>
    <t>CV 6712 /QLD-DK (đính chính tên NSX trên MA)</t>
  </si>
  <si>
    <t>Laboratoires Merck Sharp &amp; Dohme - Chibret</t>
  </si>
  <si>
    <t>Esomeprazol (dưới dạng Esomeprazol magie trihydrat)</t>
  </si>
  <si>
    <t>Nexium Mups</t>
  </si>
  <si>
    <t xml:space="preserve">Viên nén kháng dịch dạ dày </t>
  </si>
  <si>
    <t>Hộp 2 vỉ x 7 viên</t>
  </si>
  <si>
    <t xml:space="preserve">VN-19782-16 </t>
  </si>
  <si>
    <t>Esomeprazole natri</t>
  </si>
  <si>
    <t>Nexium</t>
  </si>
  <si>
    <t>40mg Esomeprazole</t>
  </si>
  <si>
    <t>Bột pha dung dịch tiêm/truyền tĩnh mạch</t>
  </si>
  <si>
    <t>Hộp 1 lọ bột pha tiêm 5ml</t>
  </si>
  <si>
    <t>VN-15719-12</t>
  </si>
  <si>
    <t>CV 18883/QLD-ĐK ngày 14/11/2017 gia hạn hiệu lực số đăng ký đến 14/11/2018; CV 548/QLD-ĐK gia hạn hiệu lực ngày 18/01/2019; CV 2035/QLD-ĐK ngày 06/03/2020 gia hạn hiệu lực số đăng ký đến ngày 06/03/2021</t>
  </si>
  <si>
    <t>Etoricoxib</t>
  </si>
  <si>
    <t xml:space="preserve">Arcoxia 120mg </t>
  </si>
  <si>
    <t>120mg</t>
  </si>
  <si>
    <t>VN-20808-17</t>
  </si>
  <si>
    <t>Frosst Iberica S.A.; Đóng gói và xuất xưởng: Merck Sharp &amp; Dohme Ltd., Địa chỉ: Shotton Lane, Cramlington, Northumberland, NE23 3JU, United Kingdom (Anh)</t>
  </si>
  <si>
    <t>CSSX: Tây Ban Nha, đóng gói: Anh</t>
  </si>
  <si>
    <t>Fluconazole</t>
  </si>
  <si>
    <t>DIFLUCAN IV</t>
  </si>
  <si>
    <t>200mg/100ml</t>
  </si>
  <si>
    <t>VN-20842-17</t>
  </si>
  <si>
    <t>Fareva Amboise</t>
  </si>
  <si>
    <t>Fluticasone propionate</t>
  </si>
  <si>
    <t>Flixotide Nebules 0.5mg/2ml</t>
  </si>
  <si>
    <t>0.5mg/2ml</t>
  </si>
  <si>
    <t>Hỗn dịch hít khí dung</t>
  </si>
  <si>
    <t>Dùng cho máy khí dung</t>
  </si>
  <si>
    <t>Hộp chứa 2 túi x 5 ống nebule</t>
  </si>
  <si>
    <t>VN-18309-14</t>
  </si>
  <si>
    <t>CV Duy trì hiệu lực SĐK số 19423/QLD-ĐK ngày 14/11/2019</t>
  </si>
  <si>
    <t>GlaxoSmithKline Australia Pty., Ltd</t>
  </si>
  <si>
    <t>Fulvestrant</t>
  </si>
  <si>
    <t>Faslodex</t>
  </si>
  <si>
    <t>50mg/ml</t>
  </si>
  <si>
    <t>Hộp 2 bơm tiêm chứa 5ml dung dịch tiêm &amp; 2 kim tiêm</t>
  </si>
  <si>
    <t>VN-19561-16</t>
  </si>
  <si>
    <t>CV 14301/QLD-ĐK ngày 28/07/2016 về việc thay đổi địa chỉ công ty đăng ký</t>
  </si>
  <si>
    <t>Vetter Pharma - Fertigung GmbH &amp; Co.KG; Đóng gói tại AstraZeneca UK Limited</t>
  </si>
  <si>
    <t>Gabapentin</t>
  </si>
  <si>
    <t>Neurontin</t>
  </si>
  <si>
    <t>VN-16857-13</t>
  </si>
  <si>
    <t>CV gia hạn 12548/QLD-DK</t>
  </si>
  <si>
    <t>Gadobutrol</t>
  </si>
  <si>
    <t xml:space="preserve">Gadovist </t>
  </si>
  <si>
    <t>1mmol/ml</t>
  </si>
  <si>
    <t>Xylanh</t>
  </si>
  <si>
    <t>Hộp 1 xylanh x 5ml</t>
  </si>
  <si>
    <t>VN-12876-11</t>
  </si>
  <si>
    <t>CV 9010/QLD-ĐK_V/v thay đổi tên và địa chỉ NSX, thay đổi mẫu nhãn_Ngày 03/06/2014; CV 21027/QLD-ĐK_V/v gia hạn hiệu lực SĐK_Ngày 26/10/2016; CV 21322/QLD-ĐK_V/v duy trì hiệu lực SĐK_Ngày 15/12/2017; CV 13262/QLD-ĐK_V/v duy trì hiệu lực SĐK_Ngày 12/07/2018; CV 5299/QLD-ĐK gia hạn hiệu lực ngày 10/04/2019</t>
  </si>
  <si>
    <t xml:space="preserve">Gadoxetate disodium </t>
  </si>
  <si>
    <t>Primovist</t>
  </si>
  <si>
    <t>0,25mmol/1ml</t>
  </si>
  <si>
    <t>Hộp 1 bơm tiêm thủy tinh chứa 10ml dung dịch tiêm</t>
  </si>
  <si>
    <t>VN-21368-18</t>
  </si>
  <si>
    <t>Diamicron MR 60mg</t>
  </si>
  <si>
    <t>Viên nén phóng thích có kiểm soát</t>
  </si>
  <si>
    <t>VN-20796-17</t>
  </si>
  <si>
    <t>Goserelin acetate</t>
  </si>
  <si>
    <t>Zoladex</t>
  </si>
  <si>
    <t>3.6mg</t>
  </si>
  <si>
    <t>Thuốc tiêm dưới da (cấy phóng thích chậm)</t>
  </si>
  <si>
    <t>Tiêm dưới da (cấy phóng thích chậm)</t>
  </si>
  <si>
    <t>Hộp 1 bơm tiêm có thuốc</t>
  </si>
  <si>
    <t>VN-20226-17</t>
  </si>
  <si>
    <t>AstraZeneca UK Ltd.</t>
  </si>
  <si>
    <t xml:space="preserve">Indacaterol + Glycopyrronium </t>
  </si>
  <si>
    <t>Ultibro Breezhaler</t>
  </si>
  <si>
    <t>110mcg + 50mcg</t>
  </si>
  <si>
    <t>Bột hít chứa trong nang cứng</t>
  </si>
  <si>
    <t>bột để hít</t>
  </si>
  <si>
    <t>Hộp</t>
  </si>
  <si>
    <t>Hộp 5 vỉ x 6 viên kèm 01 dụng cụ hít</t>
  </si>
  <si>
    <t>VN2-574-17</t>
  </si>
  <si>
    <t>CV đính chính dạng bào chế và qui cách đóng gói (4108/QLD-ĐK, 09/03/2018), CV duy trì hiệu lực SĐK lần 1 (4733/QLD-ĐK, 02/04/2019); lần 2 (8037/QLD-ĐK, 17/06/2021)</t>
  </si>
  <si>
    <t>Indapamide</t>
  </si>
  <si>
    <t xml:space="preserve">Natrilix SR </t>
  </si>
  <si>
    <t>Viên nén bao phim giải phóng kéo dài</t>
  </si>
  <si>
    <t>VN-22164-19</t>
  </si>
  <si>
    <t>Iohexol</t>
  </si>
  <si>
    <t xml:space="preserve">Omnipaque </t>
  </si>
  <si>
    <t>Iohexol, Iod 300mg/ml</t>
  </si>
  <si>
    <t>Tiêm (tĩnh mạch/ động mạch/ nội tủy mạc/ các khoang của cơ thể), uống</t>
  </si>
  <si>
    <t>Hộp 10 chai 50ml</t>
  </si>
  <si>
    <t>VN-10687-10</t>
  </si>
  <si>
    <t>CV: 1973/QLD-ĐK, ngày 12/02/2014 về việc thay đổi công ty đăng ký. CV: 13868/QLD-ĐK, ngày 19/07/2018 gia hạn hiệu lực đến 06/11/2019</t>
  </si>
  <si>
    <t>GE Healthcare Ireland</t>
  </si>
  <si>
    <t>Iopromide</t>
  </si>
  <si>
    <t xml:space="preserve">Ultravist 300 </t>
  </si>
  <si>
    <t>623.40mg/ml, 100ml</t>
  </si>
  <si>
    <t>Dung dịch tiêm hoặc tiêm truyền</t>
  </si>
  <si>
    <t>Tiêm tĩnh mạch (IV)</t>
  </si>
  <si>
    <t>Hộp 10 chai x 100ml</t>
  </si>
  <si>
    <t>VN-14922-12</t>
  </si>
  <si>
    <t>CV 9609/QLD-ĐK V/v thay đổi tên và địa chỉ NSX, thay đổi mẫu nhãn ngày 10/06/2014;  CV 5207/QLD-ĐK _V/v duy trì hiệu lực giấy ĐKLH_Ngày 24/04/2020</t>
  </si>
  <si>
    <t>Linezolid</t>
  </si>
  <si>
    <t>Zyvox</t>
  </si>
  <si>
    <t>600mg/300ml</t>
  </si>
  <si>
    <t>Hộp 10 túi dịch truyền 300ml</t>
  </si>
  <si>
    <t>VN-19301-15</t>
  </si>
  <si>
    <t>Fresenius Kabi Norge AS</t>
  </si>
  <si>
    <t>Na Uy</t>
  </si>
  <si>
    <t>Meropenem</t>
  </si>
  <si>
    <t>Meronem</t>
  </si>
  <si>
    <t>Bột pha dung dịch tiêm/ truyền tĩnh mạch</t>
  </si>
  <si>
    <t>Tiêm/ Tiêm truyền tĩnh mạch (IV)</t>
  </si>
  <si>
    <t>Hộp 10 lọ 30ml</t>
  </si>
  <si>
    <t>VN-17831-14</t>
  </si>
  <si>
    <t>CV 3878/QLD-ĐK gia hạn hiệu lực ngày 15/04/2020; CV 8001/QLD-ĐK gia hạn hiệu lực ngày 27/05/2019</t>
  </si>
  <si>
    <t>ACS Dobfar S.P.A; Đóng gói và xuất xưởng bởi :Zambon Switzerland Ltd.</t>
  </si>
  <si>
    <t>Ý, đóng gói Thụy Sỹ</t>
  </si>
  <si>
    <t>Hộp 10 lọ 20ml</t>
  </si>
  <si>
    <t>VN-17832-14</t>
  </si>
  <si>
    <t>CV 3879/QLD-ĐK gia hạn hiệu lực ngày 15/04/2020; CV 8001/QLD-ĐK gia hạn hiệu lực ngày 27/05/2019</t>
  </si>
  <si>
    <t>Metformin hydroclorid + Glibenclamide</t>
  </si>
  <si>
    <t>Glucovance 1000mg/5mg</t>
  </si>
  <si>
    <t>1000mg/5mg</t>
  </si>
  <si>
    <t>VN2-508-16</t>
  </si>
  <si>
    <t>CV 1500/QLD-ĐK gia hạn hiệu lực ngày 14/02/2020</t>
  </si>
  <si>
    <t>Merck Sante s.a.s</t>
  </si>
  <si>
    <t>Metformin hydrochlorid 500mg (tương đương với metformin 390mg), Glibenclamid 2,5mg</t>
  </si>
  <si>
    <t>Glucovance 500mg/2,5mg</t>
  </si>
  <si>
    <t>500mg/2,5mg</t>
  </si>
  <si>
    <t>VN-20022-16</t>
  </si>
  <si>
    <t>Metformin hydrochlorid 500mg (tương đương với metformin 390mg), Glibenclamid 5mg</t>
  </si>
  <si>
    <t>Glucovance 500mg/5mg</t>
  </si>
  <si>
    <t>500mg/5mg</t>
  </si>
  <si>
    <t>VN-20023-16</t>
  </si>
  <si>
    <t>Metformin hydrochlorid</t>
  </si>
  <si>
    <t>Glucophage XR 750mg</t>
  </si>
  <si>
    <t>750mg</t>
  </si>
  <si>
    <t>Viên nén phóng thích kéo dài</t>
  </si>
  <si>
    <t>VN-21911-19</t>
  </si>
  <si>
    <t>Methoxy polyethylene glycol-epoetin beta</t>
  </si>
  <si>
    <t>Mircera</t>
  </si>
  <si>
    <t>50mcg/0,3ml</t>
  </si>
  <si>
    <t>Hộp 1 bơm tiêm đóng sẵn thuốc x 0,3ml</t>
  </si>
  <si>
    <t>QLSP-1050-17</t>
  </si>
  <si>
    <t>Methylprednisolone hemisuccinat</t>
  </si>
  <si>
    <t>Solu-Medrol</t>
  </si>
  <si>
    <t>125mg</t>
  </si>
  <si>
    <t>Bột vô khuẩn pha tiêm</t>
  </si>
  <si>
    <t>Tiêm tĩnh mạch, tiêm bắp (IV, IM)</t>
  </si>
  <si>
    <t>Hộp 25 lọ Act-O-vial 2ml</t>
  </si>
  <si>
    <t>VN-15107-12</t>
  </si>
  <si>
    <t xml:space="preserve">Pharmacia &amp; Upjohn Company </t>
  </si>
  <si>
    <t>Methylprednisolon sodium succinate</t>
  </si>
  <si>
    <t>Tiêm/truyền tĩnh mạch, tiêm bắp (IV, IM)</t>
  </si>
  <si>
    <t>Hộp 1 lọ 500mg và 1 lọ dung môi pha tiêm 7.8ml</t>
  </si>
  <si>
    <t>VN-20331-17</t>
  </si>
  <si>
    <t>Pfizer Manufacturing Belgium NV</t>
  </si>
  <si>
    <t>Mỗi gói 4,220g chứa Cefuroxim (dưới dạng Cefuroxim axetil) 125mg</t>
  </si>
  <si>
    <t>Zinnat Suspension</t>
  </si>
  <si>
    <t xml:space="preserve"> 125mg</t>
  </si>
  <si>
    <t xml:space="preserve">Hộp 10 gói x 4,220g </t>
  </si>
  <si>
    <t>VN-20513-17</t>
  </si>
  <si>
    <t>Glaxo Operations UK Limited</t>
  </si>
  <si>
    <t>Mỗi liều xịt chứa: Salmeterol (dưới dạng Salmeterol xinafoate micronised); Fluticason propionate (dạng micronised)</t>
  </si>
  <si>
    <t>Seretide Evohaler DC 25/125mcg</t>
  </si>
  <si>
    <t xml:space="preserve"> 25mcg + 125mcg</t>
  </si>
  <si>
    <t>Hỗn dịch hít qua đường miệng (dạng phun sương)</t>
  </si>
  <si>
    <t>Hít qua đường miệng</t>
  </si>
  <si>
    <t>Bình xịt</t>
  </si>
  <si>
    <t>Hộp 1 bình 120 liều xịt</t>
  </si>
  <si>
    <t>VN-21286-18</t>
  </si>
  <si>
    <t>Đính chính địa chỉ nhà SX &amp; hoạt chất chính, hàm lượng - Số CV: 4694/QLD-ĐK, ngày CV: 02/04/2019</t>
  </si>
  <si>
    <t>Glaxo Wellcome S.A</t>
  </si>
  <si>
    <t>Moxifloxacin (dưới dạng Moxifloxacin HCl)</t>
  </si>
  <si>
    <t>Avelox</t>
  </si>
  <si>
    <t>Hộp 1 vỉ x 5 viên</t>
  </si>
  <si>
    <t>VN-19011-15</t>
  </si>
  <si>
    <t>Moxifloxacin (dưới dạng Moxifloxacin hydrochloride)</t>
  </si>
  <si>
    <t>400mg/250ml</t>
  </si>
  <si>
    <t>Dung dịch truyền TM</t>
  </si>
  <si>
    <t>VN-18602-15</t>
  </si>
  <si>
    <t>CV 4939/QLD-ĐK _V/v duy trì hiệu lực giấy ĐKLH_Ngày 23/04/2020</t>
  </si>
  <si>
    <t>Nilotinib (dưới dạng Nilotinib hydrochloride monohydrate)</t>
  </si>
  <si>
    <t>Tasigna 200mg</t>
  </si>
  <si>
    <t>Hộp 7 vỉ x 4 viên</t>
  </si>
  <si>
    <t>VN-17539-13</t>
  </si>
  <si>
    <t>Cv thay đổi hạn dùng (9645/QLD-ĐK, 10/06/2014); CV bổ sung qui cách đóng gói (741/QLD-ĐK, 16/01/2018); CV duy trì hiệu lực SĐK lần 1 (18716/QLD-ĐK, 02/10/2018) &amp; lần 2 (19289/QLD-ĐK, 13/11/2019)</t>
  </si>
  <si>
    <t>Nimotop</t>
  </si>
  <si>
    <t>VN-20232-17</t>
  </si>
  <si>
    <t>Sandostatin</t>
  </si>
  <si>
    <t>0,1mg/1ml</t>
  </si>
  <si>
    <t>Hộp 5 ống x 1ml</t>
  </si>
  <si>
    <t>VN-17538-13</t>
  </si>
  <si>
    <t>CV duy trì hiệu lực SĐK lần 1 (18716/QLD-ĐK, 02/10/2018) &amp; lần 2 (19288/QLD-ĐK, 13/11/2019)</t>
  </si>
  <si>
    <t>Perindopril arginine</t>
  </si>
  <si>
    <t>Coversyl 10mg</t>
  </si>
  <si>
    <t>VN-17086-13</t>
  </si>
  <si>
    <t>CV duy trì hiệu lực SĐK số 18570/QLD-ĐK ngày 30/10/2019; CV duy trì hiệu lực SĐK số 15422/QLD-ĐK ngày 06/08/2018</t>
  </si>
  <si>
    <t>Coversyl 5mg</t>
  </si>
  <si>
    <t>VN-17087-13</t>
  </si>
  <si>
    <t>CV duy trì hiệu lực SĐK số 18569/QLD-ĐK ngày 30/10/2019; CV duy trì hiệu lực SĐK số 15422/QLD-ĐK ngày 06/08/2018</t>
  </si>
  <si>
    <t xml:space="preserve">Piperacillin monohydrate;
Tazobactam </t>
  </si>
  <si>
    <t>Tazocin</t>
  </si>
  <si>
    <t>4g, 0.5g</t>
  </si>
  <si>
    <t>VN-20594-17</t>
  </si>
  <si>
    <t>Wyeth Lederle S.R.L</t>
  </si>
  <si>
    <t>Nootropil</t>
  </si>
  <si>
    <t>Hộp 3 vỉ x 15 viên</t>
  </si>
  <si>
    <t>VN-17717-14</t>
  </si>
  <si>
    <t>CV duy trì hiệu lực ĐK lưu hành, số 4252/QLD-ĐK, ngày: 16/04/2020</t>
  </si>
  <si>
    <t>UCB Pharma SA</t>
  </si>
  <si>
    <t>Rituximab</t>
  </si>
  <si>
    <t>Mabthera</t>
  </si>
  <si>
    <t>100mg/ 10ml</t>
  </si>
  <si>
    <t>Dung dịch đậm đặc để pha dung dịch truyền</t>
  </si>
  <si>
    <t>Hộp chứa 02 lọ x 100mg/ 10ml</t>
  </si>
  <si>
    <t>QLSP-0756-13</t>
  </si>
  <si>
    <t xml:space="preserve">CV duy trì hiệu lực SĐK 18869/QLD-ĐK ngày 06/11/2019; CV duy trì hiệu lực SĐK 20304 ngày 24/10/2018; CV đính chính địa chỉ cssx số 5756/QLD-ĐK ngày 27/04/2018
</t>
  </si>
  <si>
    <t>Roche Diagnostics GmbH; CSĐG: F.Hoffmann-La Roche Ltd.</t>
  </si>
  <si>
    <t>CSSX: Đức; đóng gói: Thụy Sỹ</t>
  </si>
  <si>
    <t>Rivaroxaban</t>
  </si>
  <si>
    <t>Xarelto</t>
  </si>
  <si>
    <t>VN-21680-19</t>
  </si>
  <si>
    <t>15 mg</t>
  </si>
  <si>
    <t>Hộp 1 vỉ x 14 viên</t>
  </si>
  <si>
    <t>VN-19013-15</t>
  </si>
  <si>
    <t>20 mg</t>
  </si>
  <si>
    <t>VN-19014-15</t>
  </si>
  <si>
    <t>Rocuronium bromide</t>
  </si>
  <si>
    <t xml:space="preserve">Esmeron </t>
  </si>
  <si>
    <t>10 mg/ml x 5ml</t>
  </si>
  <si>
    <t>Hộp 10 lọ x 5ml</t>
  </si>
  <si>
    <t>VN-17751-14</t>
  </si>
  <si>
    <t>1.CV 17868 QLD/ĐK (đính chính tên NSX trên MA); 2.CV gia hạn số đăng ký số 4748/QLD-ĐK; 3.CV 22501/QLD-ĐK: Thay đổi tên CSSX thành Siegfried; 4. CV 4341/QLD-ĐK: Gia hạn số đăng ký</t>
  </si>
  <si>
    <t>Siegfried Hameln GmbH; đóng gói &amp; xuất xưởng: N.V. Organon</t>
  </si>
  <si>
    <t>CSSX: Đức, đóng gói: Hà Lan</t>
  </si>
  <si>
    <t>Ropivacain HCl (dưới dạng Ropivacain HCl monohydrat)</t>
  </si>
  <si>
    <t>Anaropin</t>
  </si>
  <si>
    <t>2mg/ml</t>
  </si>
  <si>
    <t>Dung dịch tiêm/truyền quanh dây thần kinh,  ngoài màng cứng</t>
  </si>
  <si>
    <t>tiêm</t>
  </si>
  <si>
    <t>Hộp 5 ống tiêm 20ml</t>
  </si>
  <si>
    <t>VN-19003-15</t>
  </si>
  <si>
    <t>Ruxolitinib (dưới dạng Ruxolitinib phosphat)</t>
  </si>
  <si>
    <t>Jakavi 15mg</t>
  </si>
  <si>
    <t>15mg</t>
  </si>
  <si>
    <t>Hộp 4 vỉ x 14 viên</t>
  </si>
  <si>
    <t>VN2-571-17</t>
  </si>
  <si>
    <t>CV duy trì hiệu lực SĐK lần 1 (4230/QLD-ĐK, 27/03/2019), lần 2 (9951/QLD-ĐK, 06/07/2020)</t>
  </si>
  <si>
    <t>Jakavi 20mg</t>
  </si>
  <si>
    <t>VN2-572-17</t>
  </si>
  <si>
    <t>CV duy trì hiệu lực SĐK lần 1 (4230/QLD-ĐK, 27/03/2019), lần 2 (9950/QLD-ĐK, 06/07/2020)</t>
  </si>
  <si>
    <t>Salbutamol (dưới dạng Salbutamol sulfate)</t>
  </si>
  <si>
    <t>Ventolin Inhaler</t>
  </si>
  <si>
    <t>100mcg/liều xịt</t>
  </si>
  <si>
    <t>Hỗn dịch xịt qua bình định liều xịt áp</t>
  </si>
  <si>
    <t>Xịt theo đường miệng</t>
  </si>
  <si>
    <t>Hộp 1 bình xịt 200 liều</t>
  </si>
  <si>
    <t>VN-18791-15</t>
  </si>
  <si>
    <t>Duy trì hiệu lực Visa: Số CV: 1838/QLD-ĐK, ngày CV: 25/02/2020; CV thay đổi CS đóng gói: Số CV: 2699/QLD-ĐK, ngày CV: 20/03/2020</t>
  </si>
  <si>
    <t>Glaxo Wellcome S.A.</t>
  </si>
  <si>
    <t xml:space="preserve">Salbutamol (dưới dạng Salbutamol sulfat) </t>
  </si>
  <si>
    <t>Ventolin Nebules</t>
  </si>
  <si>
    <t>2,5mg/ 2,5ml</t>
  </si>
  <si>
    <t>Hộp 6 vỉ x 5 ống 2,5ml</t>
  </si>
  <si>
    <t>VN-20765-17</t>
  </si>
  <si>
    <t>Thay đổi địa chỉ Cơ Sở đăng ký-Số CV: 12418/QLD-ĐK, ngày CV: 02/07/2018</t>
  </si>
  <si>
    <t>GlaxoSmithKline Australia Pty.,  Ltd.</t>
  </si>
  <si>
    <t xml:space="preserve">Salmeterol Xinafoate + Fluticasone propionate </t>
  </si>
  <si>
    <t>Seretide Evohaler DC 25/250mcg</t>
  </si>
  <si>
    <t>Fluticasone propionat 250mcg; Salmeterol 25mcg/liều</t>
  </si>
  <si>
    <t>Thuốc phun mù hệ hỗn dịch để hít qua đường miệng</t>
  </si>
  <si>
    <t>Bình xịt 120 liều</t>
  </si>
  <si>
    <t xml:space="preserve"> Visa cũ: VN-14683-12</t>
  </si>
  <si>
    <t>Số CV: 10838/QLD-ĐK gia hạn hiệu lực ngày CV: 01/07/2019</t>
  </si>
  <si>
    <t>Glaxo Wellcome SA</t>
  </si>
  <si>
    <t>Saxagliptin</t>
  </si>
  <si>
    <t>Onglyza</t>
  </si>
  <si>
    <t>VN-21365-18</t>
  </si>
  <si>
    <t xml:space="preserve"> AstraZeneca Pharmaceuticals LP; đóng gói AstraZeneca UK Limited</t>
  </si>
  <si>
    <t>CSSX:Mỹ, đóng gói: Anh</t>
  </si>
  <si>
    <t>Sevofluran</t>
  </si>
  <si>
    <t xml:space="preserve">Sevorane </t>
  </si>
  <si>
    <t>100% w/w (250ml)</t>
  </si>
  <si>
    <t>Dược chất lỏng nguyên chất dùng để hít</t>
  </si>
  <si>
    <t>Gây mê qua đường hô hấp</t>
  </si>
  <si>
    <t>VN-20637-17</t>
  </si>
  <si>
    <t>AbbVie Srl</t>
  </si>
  <si>
    <t>Sulbactam (dưới dạng sulbactam natri) 0,5g; Ampicilin (dưới dạng Ampicilin natri) 1g</t>
  </si>
  <si>
    <t>Unasyn</t>
  </si>
  <si>
    <t>0.5g ;1g</t>
  </si>
  <si>
    <t>Thuốc bột pha tiêm truyền</t>
  </si>
  <si>
    <t>VN-20843-17</t>
  </si>
  <si>
    <t>Haupt Pharma Latina S.r.l</t>
  </si>
  <si>
    <t>Tamoxifen (dưới dạng Tamoxifen citrat)</t>
  </si>
  <si>
    <t>Nolvadex</t>
  </si>
  <si>
    <t>VN-20911-18</t>
  </si>
  <si>
    <t>AstraZeneca UK Limited</t>
  </si>
  <si>
    <t>Ticagrelor</t>
  </si>
  <si>
    <t>Brilinta</t>
  </si>
  <si>
    <t>VN-19006-15</t>
  </si>
  <si>
    <t>CV 15661/QLD-ĐK ngày 16/08/2016 về việc thay đổi địa chỉ công ty đăng ký</t>
  </si>
  <si>
    <t>Trastuzumab</t>
  </si>
  <si>
    <t>Herceptin</t>
  </si>
  <si>
    <t>Bột đông khô để pha dung dịch truyền</t>
  </si>
  <si>
    <t>Hộp 1 lọ chứa 150mg trastuzumab; Bột đông khô để pha dung dịch truyền</t>
  </si>
  <si>
    <t>QLSP-894-15</t>
  </si>
  <si>
    <t>Roche Diagnostics GmbH; CSĐG thứ cấp F.Hoffmann-La Roche Ltd.</t>
  </si>
  <si>
    <t>440mg</t>
  </si>
  <si>
    <t>Bột đông khô để pha tiêm</t>
  </si>
  <si>
    <t>Hộp 1 lọ bột đông khô và 1 lọ 20ml dung môi pha tiêm</t>
  </si>
  <si>
    <t>QLSP-1012-17</t>
  </si>
  <si>
    <t>CV đính chính cssx 2528/QLD-ĐK ngày 05/02/2018</t>
  </si>
  <si>
    <t>CSSX: Genentech Inc.; CSSX lọ dung môi và đóng gói: F. Hoffmann-La Roche Ltd.</t>
  </si>
  <si>
    <t>CSSX: Mỹ, đóng gói: Thụy Sỹ</t>
  </si>
  <si>
    <t>Trimetazidine dihydrochloride</t>
  </si>
  <si>
    <t>Vastarel MR</t>
  </si>
  <si>
    <t>viên nén bao phim giải phóng có biến đổi</t>
  </si>
  <si>
    <t>Hộp 2 vỉ x 30 viên</t>
  </si>
  <si>
    <t>VN-17735-14</t>
  </si>
  <si>
    <t>CV duy trì hiệu lực SĐK số 5185/QLD-ĐK ngày 09/04/2019, CV duy trì hiệu lực SĐK số 3602/QLD-ĐK ngày 10/04/2020</t>
  </si>
  <si>
    <t xml:space="preserve">Valsartan </t>
  </si>
  <si>
    <t>Diovan 80</t>
  </si>
  <si>
    <t xml:space="preserve">VN-18399-14 </t>
  </si>
  <si>
    <t>CV duy trì hiệu lực SĐK (18731/QLD-ĐK, 04/11/2019)</t>
  </si>
  <si>
    <t xml:space="preserve">Vildagliptin </t>
  </si>
  <si>
    <t>Galvus</t>
  </si>
  <si>
    <t>VN-19290-15</t>
  </si>
  <si>
    <t>68. Công ty cổ phần dược phẩm Vĩnh Phúc</t>
  </si>
  <si>
    <t>Acenocoumarol</t>
  </si>
  <si>
    <t>Vincerol 1mg</t>
  </si>
  <si>
    <t>VD-28148-17</t>
  </si>
  <si>
    <t>Công ty cổ phần Dược phẩm Vĩnh Phúc</t>
  </si>
  <si>
    <t>85.V Phúc</t>
  </si>
  <si>
    <t>Vincerol 4mg</t>
  </si>
  <si>
    <t>VD-24906-16</t>
  </si>
  <si>
    <t>N-Acetyl-DL- leucin</t>
  </si>
  <si>
    <t>Vintanil 1000</t>
  </si>
  <si>
    <t>1000mg/ 10ml</t>
  </si>
  <si>
    <t>Hộp 10 vỉ x 5 ống dung dịch tiêm</t>
  </si>
  <si>
    <t>VD-27160-17</t>
  </si>
  <si>
    <t>Alverin</t>
  </si>
  <si>
    <t>Alverin citrat</t>
  </si>
  <si>
    <t>Hộp 50 vỉ x 15 viên nén</t>
  </si>
  <si>
    <t>VD-29221-18</t>
  </si>
  <si>
    <t>Atropin sulfat</t>
  </si>
  <si>
    <t>0,25mg/ 1ml</t>
  </si>
  <si>
    <t>Hộp 100 ống dung dịch tiêm</t>
  </si>
  <si>
    <t>VD-24897-16</t>
  </si>
  <si>
    <t>Diphenhydramin hydroclorid</t>
  </si>
  <si>
    <t>Dimedrol</t>
  </si>
  <si>
    <t>10mg/ 1ml</t>
  </si>
  <si>
    <t>VD-24899-16</t>
  </si>
  <si>
    <t>Etamsylat</t>
  </si>
  <si>
    <t>Vincynon 500</t>
  </si>
  <si>
    <t>500mg/ 2ml</t>
  </si>
  <si>
    <t>Hộp 2 vỉ x 5 ống dung dịch tiêm</t>
  </si>
  <si>
    <t>VD-27155-17</t>
  </si>
  <si>
    <t>Glycyl funtumin hydroclorid</t>
  </si>
  <si>
    <t>Aslem</t>
  </si>
  <si>
    <t>0,3mg/ 1ml</t>
  </si>
  <si>
    <t>Hộp 10 ống dung dịch tiêm</t>
  </si>
  <si>
    <t>VD-32032-19</t>
  </si>
  <si>
    <t>Ketorolac tromethamine</t>
  </si>
  <si>
    <t xml:space="preserve">Vinrolac </t>
  </si>
  <si>
    <t>30mg/ml</t>
  </si>
  <si>
    <t xml:space="preserve">VD-17048-12 </t>
  </si>
  <si>
    <t>Công văn gia hạn số 12539/QLD-ĐK ngày 23/7/19</t>
  </si>
  <si>
    <t>Metoclopramid HCl</t>
  </si>
  <si>
    <t>Vincomid</t>
  </si>
  <si>
    <t>10mg/ 2ml</t>
  </si>
  <si>
    <t xml:space="preserve">VD-21919-14 </t>
  </si>
  <si>
    <t>Công văn gia hạn số 2791/QLD-ĐK, ngày 24/03/20</t>
  </si>
  <si>
    <t>Natri clorid 10%</t>
  </si>
  <si>
    <t>500mg/ 5ml</t>
  </si>
  <si>
    <t>VD-20890-14</t>
  </si>
  <si>
    <t xml:space="preserve">Neostigmin metylsulfat </t>
  </si>
  <si>
    <t>Vinstigmin</t>
  </si>
  <si>
    <t>0,5mg/ ml</t>
  </si>
  <si>
    <t>Hộp 5 vỉ x 10 ống dung dịch tiêm</t>
  </si>
  <si>
    <t>VD-30606-18</t>
  </si>
  <si>
    <t>Nicardipin Hydroclorid</t>
  </si>
  <si>
    <t>Vincardipin</t>
  </si>
  <si>
    <t>10mg/ 10ml</t>
  </si>
  <si>
    <t>Hộp 2 vỉ x 5 ống dung dịch tiêm</t>
  </si>
  <si>
    <t>VD-32033-19</t>
  </si>
  <si>
    <t>Nor-adrenalin</t>
  </si>
  <si>
    <t>Noradrenalin</t>
  </si>
  <si>
    <t>1mg/ 1ml</t>
  </si>
  <si>
    <t>VD-24902-16</t>
  </si>
  <si>
    <t>Papaverin Hydroclorid</t>
  </si>
  <si>
    <t>Paparin</t>
  </si>
  <si>
    <t>40mg/ 2ml</t>
  </si>
  <si>
    <t xml:space="preserve">Hộp 5 vỉ x 10 ống dung dịch tiêm </t>
  </si>
  <si>
    <t>VD-20485-14</t>
  </si>
  <si>
    <t>Công văn gia hạn số 9707QLD-ĐK ngày 03/7/20</t>
  </si>
  <si>
    <t xml:space="preserve">Phytomenadion
</t>
  </si>
  <si>
    <t>Vinphyton</t>
  </si>
  <si>
    <t>VD-16307-12</t>
  </si>
  <si>
    <t>Công văn gia hạn số 1591/QLD-ĐK ngày 17/02/20</t>
  </si>
  <si>
    <t>Procain hydroclorid</t>
  </si>
  <si>
    <t>Novocain 3%</t>
  </si>
  <si>
    <t>60mg/ 2ml</t>
  </si>
  <si>
    <t>VD-26322-17</t>
  </si>
  <si>
    <t xml:space="preserve">Acid Tranexamic </t>
  </si>
  <si>
    <t>Cammic</t>
  </si>
  <si>
    <t>250mg/ 5ml</t>
  </si>
  <si>
    <t>VD-28697-18</t>
  </si>
  <si>
    <t xml:space="preserve">Viên nén dài bao phim </t>
  </si>
  <si>
    <t>Hộp 10 vỉ x 10 viên nén dài bao phim</t>
  </si>
  <si>
    <t>VD-17592-12</t>
  </si>
  <si>
    <t>Công văn gia hạn số 18428/QLD-ĐK ngày 28/10/19</t>
  </si>
  <si>
    <t>Vitamin B1</t>
  </si>
  <si>
    <t>Thiamin hydroclorid</t>
  </si>
  <si>
    <t>100mg/ 1ml</t>
  </si>
  <si>
    <t>VD-25834-16</t>
  </si>
  <si>
    <t>Vitamin K</t>
  </si>
  <si>
    <t>Menadion natri bisulfit</t>
  </si>
  <si>
    <t>5mg/ 1ml</t>
  </si>
  <si>
    <t>VD-26325-17</t>
  </si>
  <si>
    <t>69. Công ty cổ phần Dược phẩm Nam Hà</t>
  </si>
  <si>
    <t>Scilin M30 (30/70)</t>
  </si>
  <si>
    <t>Hộp 01 lọ x 10ml</t>
  </si>
  <si>
    <t>QLSP-0648-13</t>
  </si>
  <si>
    <t>4581/QLD-ĐK ngày 21/04/2020</t>
  </si>
  <si>
    <t>Bioton S.A</t>
  </si>
  <si>
    <t>86.Nam
Hà</t>
  </si>
  <si>
    <t>Scilin R</t>
  </si>
  <si>
    <t>QLSP-0650-13</t>
  </si>
  <si>
    <t>Insulin người tác dụng trung bình, trung gian</t>
  </si>
  <si>
    <t>Scilin N</t>
  </si>
  <si>
    <t>QLSP-0649-13</t>
  </si>
  <si>
    <t>70. Công ty cổ phần Dược phẩm An Nguyên</t>
  </si>
  <si>
    <t>Proxacin 1%</t>
  </si>
  <si>
    <t>200mg/20ml</t>
  </si>
  <si>
    <t>Dung dịch đậm đặc</t>
  </si>
  <si>
    <t>tiêm truyền</t>
  </si>
  <si>
    <t>VN-15653-12</t>
  </si>
  <si>
    <t>12735/QLD-ĐK ngày 29/07/2019</t>
  </si>
  <si>
    <t>87.An
 Nguyên</t>
  </si>
  <si>
    <t>Fluvastatin</t>
  </si>
  <si>
    <t>Autifan 20</t>
  </si>
  <si>
    <t>viên</t>
  </si>
  <si>
    <t>VD-27803-17</t>
  </si>
  <si>
    <t>Công ty Cổ phần Dược phẩm An Thiên</t>
  </si>
  <si>
    <t>Ibartain MR</t>
  </si>
  <si>
    <t>Viên nén tác dụng kéo dài</t>
  </si>
  <si>
    <t>Hộp 3 vỉ x10 viên</t>
  </si>
  <si>
    <t>VD -7792-09</t>
  </si>
  <si>
    <t>5353/QLD-ĐK</t>
  </si>
  <si>
    <t>Công ty TNHH Dược phẩm Vellpharm Việt Nam</t>
  </si>
  <si>
    <t>71. Công ty cổ phần Thương mại và phát triển Hà Lan</t>
  </si>
  <si>
    <t xml:space="preserve">Aciclovir </t>
  </si>
  <si>
    <t>Bosviral</t>
  </si>
  <si>
    <t>VN-20730-17</t>
  </si>
  <si>
    <t>Farmalabor Produtos Farmacêuticos, S.A (Fab.)</t>
  </si>
  <si>
    <t>88.Hà Lan</t>
  </si>
  <si>
    <t>Levofloxacin</t>
  </si>
  <si>
    <t>Levogolds</t>
  </si>
  <si>
    <t>750mg/ 150ml</t>
  </si>
  <si>
    <t>Túi nhôm chứa 1 túi truyền PVC chứa 150ml dung dịch truyền tĩnh mạch, Hộp 10 túi</t>
  </si>
  <si>
    <t xml:space="preserve">VN-18523-14 </t>
  </si>
  <si>
    <t>1389/QLD-ĐK ngày 12/02/2020</t>
  </si>
  <si>
    <t>InfoRLife SA</t>
  </si>
  <si>
    <t>Thụy Sỹ</t>
  </si>
  <si>
    <t>Goldoflo</t>
  </si>
  <si>
    <t>200 mg/ 40ml</t>
  </si>
  <si>
    <t>Hộp 10 túi dịch truyền 40ml</t>
  </si>
  <si>
    <t>VN-20729-17</t>
  </si>
  <si>
    <t>Acarbose</t>
  </si>
  <si>
    <t>Acarbose Friulchem</t>
  </si>
  <si>
    <t>Hộp 5, 9 vỉ x 10 viên</t>
  </si>
  <si>
    <t>VN-22091-19</t>
  </si>
  <si>
    <t>Famar Italia, S.p.A</t>
  </si>
  <si>
    <t>72. Công ty Cổ phần Thương mại dược phẩm Việt Đức</t>
  </si>
  <si>
    <t>Glucose 10%</t>
  </si>
  <si>
    <t>10%/500ml</t>
  </si>
  <si>
    <t>VD-33119-19</t>
  </si>
  <si>
    <t>Công ty TNHH Sun Garden Việt Nam</t>
  </si>
  <si>
    <t>89.Việt
Đức</t>
  </si>
  <si>
    <t>Natri clorid 0,9%</t>
  </si>
  <si>
    <t>0,9%/ 100ml</t>
  </si>
  <si>
    <t>Túi 100ml</t>
  </si>
  <si>
    <t>VD-32457-19</t>
  </si>
  <si>
    <t>73. Liên danh thầu Công ty Cổ phần thương mại Minh dân - Công ty Cổ phần dược phẩm Minh dân</t>
  </si>
  <si>
    <t>Calci clorid dihydrat</t>
  </si>
  <si>
    <t>Calci clorid 500mg/ 5ml</t>
  </si>
  <si>
    <t>Hộp 50 ống x 5ml</t>
  </si>
  <si>
    <t>VD-22935-15</t>
  </si>
  <si>
    <t>Công ty CPDP Minh Dân</t>
  </si>
  <si>
    <t>90.LD
Minh
Dân</t>
  </si>
  <si>
    <t>Calci folinat (folinic acid)</t>
  </si>
  <si>
    <t>Calci folinat 100mg/10ml</t>
  </si>
  <si>
    <t>Hộp 5 ống 10ml</t>
  </si>
  <si>
    <t>VD-24225-16</t>
  </si>
  <si>
    <t>Adrenalin</t>
  </si>
  <si>
    <t>Adrenalin 1mg/1ml</t>
  </si>
  <si>
    <t>1mg/1ml</t>
  </si>
  <si>
    <t>VD-31774-19</t>
  </si>
  <si>
    <t>Vitamin K1 10mg/1ml</t>
  </si>
  <si>
    <t>10mg/1ml</t>
  </si>
  <si>
    <t>Hộp 10 ống x  1ml</t>
  </si>
  <si>
    <t>VD-25217-16</t>
  </si>
  <si>
    <t>74. Công ty cổ phần thương mại Minh Dân</t>
  </si>
  <si>
    <t xml:space="preserve">Metronidazol </t>
  </si>
  <si>
    <t>Metronidazol 750mg/150ml</t>
  </si>
  <si>
    <t>750mg/150ml</t>
  </si>
  <si>
    <t>Hộp 1 lọ x 150ml</t>
  </si>
  <si>
    <t>VD-30437-18</t>
  </si>
  <si>
    <t>91.M Dân</t>
  </si>
  <si>
    <t>75. Công ty TNHH Một thành viên Dược Sài Gòn</t>
  </si>
  <si>
    <t>Cefalexin</t>
  </si>
  <si>
    <t>Firstlexin 500 DT</t>
  </si>
  <si>
    <t>VD-28076-17</t>
  </si>
  <si>
    <t>Công ty cổ phần dược phẩm TW 1-Pharbaco</t>
  </si>
  <si>
    <t>92.Saphaco</t>
  </si>
  <si>
    <t>Basmicin 400</t>
  </si>
  <si>
    <t>Hộp 1 lọ 200ml</t>
  </si>
  <si>
    <t>VD-18768-13</t>
  </si>
  <si>
    <t>2381/QLD-ĐK ngày 13/3/2020</t>
  </si>
  <si>
    <t>Colistin TZF</t>
  </si>
  <si>
    <t>1.000.000UI</t>
  </si>
  <si>
    <t>Bột pha tiêm/ truyền và hít</t>
  </si>
  <si>
    <t>Hộp 20 lọ</t>
  </si>
  <si>
    <t>VN-19363-15</t>
  </si>
  <si>
    <t>Tarchomin Pharmaceutical Works Polfa S.A</t>
  </si>
  <si>
    <t>Piperacilin + Tazobactam</t>
  </si>
  <si>
    <t>Zobacta 3,375g</t>
  </si>
  <si>
    <t>3g + 0.375g</t>
  </si>
  <si>
    <t>VD-25700-16</t>
  </si>
  <si>
    <t>Chi nhánh 3 - Công ty cổ phần dược phẩm Imexpharm tại Bình Dương</t>
  </si>
  <si>
    <t>Calci gluconat</t>
  </si>
  <si>
    <t>Growpone 10%</t>
  </si>
  <si>
    <t>95,5mg/ml,10ml</t>
  </si>
  <si>
    <t>Ống/Lọ</t>
  </si>
  <si>
    <t>VN-16410-13</t>
  </si>
  <si>
    <t>4177/QLD-ĐK ngày 16/4/2020</t>
  </si>
  <si>
    <t>Ukraine</t>
  </si>
  <si>
    <t>Nanokine 2000 IU</t>
  </si>
  <si>
    <t>2000IU/1ml</t>
  </si>
  <si>
    <t>QLSP-920-16</t>
  </si>
  <si>
    <t>Công ty cổ phần công nghệ sinh học dược Nanogen</t>
  </si>
  <si>
    <t xml:space="preserve">Fentanyl </t>
  </si>
  <si>
    <t>Durogesic 
25 mcg/h</t>
  </si>
  <si>
    <t>4,2 mg</t>
  </si>
  <si>
    <t>Miếng dán phóng thích qua da</t>
  </si>
  <si>
    <t>Miếng</t>
  </si>
  <si>
    <t>Hộp 5 túi nhỏ x 1 miếng dán</t>
  </si>
  <si>
    <t>VN-19680-16</t>
  </si>
  <si>
    <t>Janssen Pharmaceutica N.V</t>
  </si>
  <si>
    <t>Durogesic
50 mcg/h</t>
  </si>
  <si>
    <t>8,4mg</t>
  </si>
  <si>
    <t>VN-19681-16</t>
  </si>
  <si>
    <t>76. Công ty trách nhiệm hữu hạn Dược phẩm Kim Phúc</t>
  </si>
  <si>
    <t>Imidapril</t>
  </si>
  <si>
    <t>Idatril 5mg</t>
  </si>
  <si>
    <t>Hộp 3 vỉ * 10 viên nén</t>
  </si>
  <si>
    <t>VD-18550-13</t>
  </si>
  <si>
    <t>2596/QLD-ĐK ngày 05/02/2018;  3336/QLD-ĐK ngày 19/03/2019; 3814/QLD-ĐK ngày 13/04/2020</t>
  </si>
  <si>
    <t>Công ty Cổ phần Dược phẩm và Sinh học y tế</t>
  </si>
  <si>
    <t>93.Kim
Phúc</t>
  </si>
  <si>
    <t>Babemol</t>
  </si>
  <si>
    <t>120mg/5ml</t>
  </si>
  <si>
    <t>Hộp 30 gói * 5ml siro</t>
  </si>
  <si>
    <t>VD-21255-14</t>
  </si>
  <si>
    <t>16390/QLD-ĐK ngày 20/09/2019</t>
  </si>
  <si>
    <t>Công ty cổ phần dược phẩm Cửu Long</t>
  </si>
  <si>
    <t>77. Công ty TNHH Đầu tư Thương mại và sản xuất Thái Bình</t>
  </si>
  <si>
    <t>Amlodipin</t>
  </si>
  <si>
    <t>Stadovas 10 Tab</t>
  </si>
  <si>
    <t>Hộp 3 vỉ, hộp 5 vỉ, hộp 10 vỉ x 10 viên nén</t>
  </si>
  <si>
    <t>VD-30105-18</t>
  </si>
  <si>
    <t>Công ty TNHH Liên Doanh Stellapharm - Chi nhánh 1</t>
  </si>
  <si>
    <t>94.Thái
Bình</t>
  </si>
  <si>
    <t>Bart</t>
  </si>
  <si>
    <t>VN-21793-19</t>
  </si>
  <si>
    <t>Special Products line S.P.A</t>
  </si>
  <si>
    <t>78. Công ty cổ phần Dược phẩm Bifaco</t>
  </si>
  <si>
    <t>Amikacin 500</t>
  </si>
  <si>
    <t>500mg/ 100 ml</t>
  </si>
  <si>
    <t>Thùng 48 chai x 100ml</t>
  </si>
  <si>
    <t>VD-33718-19</t>
  </si>
  <si>
    <t>Công ty Cổ phần Dược - Trang thiết bị Y tế Bình Định (Bidiphar)</t>
  </si>
  <si>
    <t>95.Bifaco</t>
  </si>
  <si>
    <t>Cefamandol</t>
  </si>
  <si>
    <t>Cefamandol 1g</t>
  </si>
  <si>
    <t>Hộp 10 lọ x 1g</t>
  </si>
  <si>
    <t>VD-31706-19</t>
  </si>
  <si>
    <t>Chi nhánh 3 - Công ty Cổ phần Dược Phẩm Imexpharm tại Bình Dương</t>
  </si>
  <si>
    <t>Cefamandol 2g</t>
  </si>
  <si>
    <t>Hộp 10 lọ x 2g</t>
  </si>
  <si>
    <t>VD-31707-19</t>
  </si>
  <si>
    <t>79. Công ty cổ phần Dược phẩm CPC1 Hà Nội</t>
  </si>
  <si>
    <t>Dropstar</t>
  </si>
  <si>
    <t>5mg/ml. Ống 10ml</t>
  </si>
  <si>
    <t>Hộp 1 ống 10ml</t>
  </si>
  <si>
    <t>VD-21524-14</t>
  </si>
  <si>
    <t>CV số 10007/QLD-ĐK ngày 24/06/2019</t>
  </si>
  <si>
    <t>Công ty cổ phần dược phẩm CPC1 Hà Nội</t>
  </si>
  <si>
    <t>97.CPC1
 HN</t>
  </si>
  <si>
    <t>Moxieye</t>
  </si>
  <si>
    <t>5mg/ml; 0,4ml</t>
  </si>
  <si>
    <t>Hộp 20 ống 0,4ml</t>
  </si>
  <si>
    <t>VD-22001-14</t>
  </si>
  <si>
    <t>CV số 13098/QLD-ĐK ngày 05/08/2019</t>
  </si>
  <si>
    <t>Moxifloxacin + dexamethason</t>
  </si>
  <si>
    <t>Dexamoxi</t>
  </si>
  <si>
    <t>5mg/ml + 1mg/ml; 0,4ml</t>
  </si>
  <si>
    <t>Dung dịch 
 nhỏ mắt</t>
  </si>
  <si>
    <t>VD-26542-17</t>
  </si>
  <si>
    <t>Bào tử Bacillus subtilis</t>
  </si>
  <si>
    <t>Domuvar</t>
  </si>
  <si>
    <t>2x10^9 CFU/5ml</t>
  </si>
  <si>
    <t>Hộp 40 ống x 5ml</t>
  </si>
  <si>
    <t>QLSP-902-15</t>
  </si>
  <si>
    <t xml:space="preserve">Công ty cổ phần dược phẩm CPC1 Hà Nội </t>
  </si>
  <si>
    <t>Zensonid</t>
  </si>
  <si>
    <t>0,5mg/2ml</t>
  </si>
  <si>
    <t>Hỗn dịch dùng cho khí dung</t>
  </si>
  <si>
    <t>Khí dung</t>
  </si>
  <si>
    <t>Hộp 10 lọ x 2ml</t>
  </si>
  <si>
    <t>VD-27835-17</t>
  </si>
  <si>
    <t xml:space="preserve">Cafein </t>
  </si>
  <si>
    <t>BFS-Cafein</t>
  </si>
  <si>
    <t>30mg/3ml</t>
  </si>
  <si>
    <t>Hộp 10 ống x 3ml</t>
  </si>
  <si>
    <t>VD-24589-16</t>
  </si>
  <si>
    <t>Calci folinat
(folinic acid)</t>
  </si>
  <si>
    <t>BFS-Calcium folinate</t>
  </si>
  <si>
    <t>50mg/5ml</t>
  </si>
  <si>
    <t>Hộp 10 ống x 5ml</t>
  </si>
  <si>
    <t>VD-21547-14</t>
  </si>
  <si>
    <t xml:space="preserve">Công văn số 11453/QLD-ĐK về việc duy trì hiệu lực giấy đăng ký lưu hành </t>
  </si>
  <si>
    <t>Parafin</t>
  </si>
  <si>
    <t>Dầu Parafin BFS</t>
  </si>
  <si>
    <t>5ml</t>
  </si>
  <si>
    <t>Dầu dùng ngoài</t>
  </si>
  <si>
    <t>Hộp 50 ống × 5ml</t>
  </si>
  <si>
    <t>VD-26124-17</t>
  </si>
  <si>
    <t>Adrenaline-BFS 5mg</t>
  </si>
  <si>
    <t>5mg/5ml</t>
  </si>
  <si>
    <t>Hộp 10 lọ x 
 5ml</t>
  </si>
  <si>
    <t>VD-27817-17</t>
  </si>
  <si>
    <t>Furosemid</t>
  </si>
  <si>
    <t>BFS-Furosemide 40mg/4ml</t>
  </si>
  <si>
    <t>40mg/4ml</t>
  </si>
  <si>
    <t>Hộp 10 ống x 4ml</t>
  </si>
  <si>
    <t>VD-25669-16</t>
  </si>
  <si>
    <t>BFS- Grani (không chất bảo quản)</t>
  </si>
  <si>
    <t>Hộp 10 lọ x 1ml</t>
  </si>
  <si>
    <t>VD-26122-17</t>
  </si>
  <si>
    <t>Hydroxypropyl methylcellulose</t>
  </si>
  <si>
    <t>Laci-eye</t>
  </si>
  <si>
    <t>3mg/1ml; 0,4ml</t>
  </si>
  <si>
    <t>VD-27827-17</t>
  </si>
  <si>
    <t>Kẽm Gluconat</t>
  </si>
  <si>
    <t>Conipa Pure</t>
  </si>
  <si>
    <t>Hộp 20 ống x 10ml</t>
  </si>
  <si>
    <t>VD-24551-16</t>
  </si>
  <si>
    <t>Ketotifen</t>
  </si>
  <si>
    <t>Ketofen-Drop</t>
  </si>
  <si>
    <t>0,5mg/ml; 0,4ml</t>
  </si>
  <si>
    <t>Dung dich nhỏ mắt</t>
  </si>
  <si>
    <t>Hộp 10 ống 0,4ml</t>
  </si>
  <si>
    <t>VD-31073-18</t>
  </si>
  <si>
    <t>Dismolan</t>
  </si>
  <si>
    <t>200mg/10ml</t>
  </si>
  <si>
    <t>VD-21505-14</t>
  </si>
  <si>
    <t xml:space="preserve">Công văn số 10008/QLD- ĐK về việc duy trì hiệu lực giấy đăng ký lưu hành </t>
  </si>
  <si>
    <t>Naloxon hydroclorid</t>
  </si>
  <si>
    <t>BFS-Naloxone</t>
  </si>
  <si>
    <t>0,4mg/1ml</t>
  </si>
  <si>
    <t>VD-23379-15</t>
  </si>
  <si>
    <t>BFS-Noradrenaline 4mg</t>
  </si>
  <si>
    <t>4mg/4ml</t>
  </si>
  <si>
    <t>Hộp 10 lọ x 4ml</t>
  </si>
  <si>
    <t>VD-27818-17</t>
  </si>
  <si>
    <t>Phytok</t>
  </si>
  <si>
    <t>20mg/ml (2ml)</t>
  </si>
  <si>
    <t>Nhũ tương uống</t>
  </si>
  <si>
    <t>Hộp 1 ống x 2 ml</t>
  </si>
  <si>
    <t>VD-28882-18</t>
  </si>
  <si>
    <t>Rocuronium bromid</t>
  </si>
  <si>
    <t>Rocuronium-BFS</t>
  </si>
  <si>
    <t>Hộp 1 ống x 5ml</t>
  </si>
  <si>
    <t>VD-26775-17</t>
  </si>
  <si>
    <t>Zensalbu nebules 2.5</t>
  </si>
  <si>
    <t>2,5mg/2,5ml</t>
  </si>
  <si>
    <t>Dung dịch dùng cho khí dung</t>
  </si>
  <si>
    <t>Hộp 10 ống x 2,5ml</t>
  </si>
  <si>
    <t>VD-21553-14</t>
  </si>
  <si>
    <t xml:space="preserve">Công văn số 11453/QLD- ĐK về việc duy trì hiệu lực giấy đăng ký lưu hành </t>
  </si>
  <si>
    <t>Geumi</t>
  </si>
  <si>
    <t>VD-26001-16</t>
  </si>
  <si>
    <t>Terbutalin sulphat</t>
  </si>
  <si>
    <t>Arimenus</t>
  </si>
  <si>
    <t>VD-26002-16</t>
  </si>
  <si>
    <t>BFS-Tranexamic 500mg/10ml</t>
  </si>
  <si>
    <t>VD-24750-16</t>
  </si>
  <si>
    <t>82. Công ty Cổ phần đầu tư Hoàng Nguyên</t>
  </si>
  <si>
    <t>Băng dính lụa</t>
  </si>
  <si>
    <t>Băng keo lụa y tế Durapore mã 1538-2</t>
  </si>
  <si>
    <t>5cm x 9,1m</t>
  </si>
  <si>
    <t>6 cuộn/ hộp</t>
  </si>
  <si>
    <t>170000492/
PCBA-HCM</t>
  </si>
  <si>
    <t>3M</t>
  </si>
  <si>
    <t>02. Hoàng Nguyên</t>
  </si>
  <si>
    <t>Băng phim trong vô trùng cố định kim truyền</t>
  </si>
  <si>
    <t>Băng phim dính y tế trong suốt Tegaderim max 1624W</t>
  </si>
  <si>
    <t>6cm x 7cm</t>
  </si>
  <si>
    <t>100 miếng /hộp</t>
  </si>
  <si>
    <t>83. Công ty TNHH Thiết bị và Dịch vụ công nghệ cao Ngọc Mỹ</t>
  </si>
  <si>
    <t xml:space="preserve">Custodiol </t>
  </si>
  <si>
    <t>Dung dịch Custodiol (HTK)</t>
  </si>
  <si>
    <t>Túi 1000ml</t>
  </si>
  <si>
    <t>1x1000ml</t>
  </si>
  <si>
    <t>3557/BYT-TB-CT</t>
  </si>
  <si>
    <t xml:space="preserve">Dr. Franz Kohler Chemie </t>
  </si>
  <si>
    <t>Đức</t>
  </si>
  <si>
    <t>04.Ngọc Mỹ</t>
  </si>
  <si>
    <t>84. Công ty Trách nhiệm hữu hạn Lê Lợi</t>
  </si>
  <si>
    <t>Cồn tuyệt đối</t>
  </si>
  <si>
    <t>Thuận Phát</t>
  </si>
  <si>
    <t>09.Lê lợi</t>
  </si>
  <si>
    <t>85. Công ty cổ phần thương mại Dược Vật tư y tế Hà Nội</t>
  </si>
  <si>
    <t xml:space="preserve">Băng bột bó </t>
  </si>
  <si>
    <t>Bột bó ORBE 10cm x 270cm</t>
  </si>
  <si>
    <t>10cm x 270cm</t>
  </si>
  <si>
    <t>Thùng 72 cuộn</t>
  </si>
  <si>
    <t>170000945/PCBA-HN</t>
  </si>
  <si>
    <t>Hameco</t>
  </si>
  <si>
    <t>56.VTYTHN</t>
  </si>
  <si>
    <t>Bột bó ORBE 15cm x 270cm</t>
  </si>
  <si>
    <t>15cm x 270cm</t>
  </si>
  <si>
    <t>Bột bó ORBE 20cm x 270cm</t>
  </si>
  <si>
    <t>20cm x 270cm</t>
  </si>
  <si>
    <t>Thùng 36 cuộn</t>
  </si>
  <si>
    <t xml:space="preserve">Băng bột tổng hợp </t>
  </si>
  <si>
    <t>Băng bột tổng hợp 10cm x 3,6m</t>
  </si>
  <si>
    <t xml:space="preserve">10cm x 3,6m </t>
  </si>
  <si>
    <t>Thùng 10 cuộn</t>
  </si>
  <si>
    <t>190000020/PCBA-HN</t>
  </si>
  <si>
    <t>Băng bột tổng hợp 12,5cm x 3,6m</t>
  </si>
  <si>
    <t xml:space="preserve">12,5cm x 3,6m </t>
  </si>
  <si>
    <t xml:space="preserve">Băng bột tổng hợp  </t>
  </si>
  <si>
    <t>Băng bột tổng hợp 7,5cm x 3,6m</t>
  </si>
  <si>
    <t xml:space="preserve">7,5cm x 3,6m </t>
  </si>
  <si>
    <t>86. Tổng Công ty Cổ phần y tế Danameco</t>
  </si>
  <si>
    <t xml:space="preserve">Băng gạc cuộn to              </t>
  </si>
  <si>
    <t>Băng cuộn 10cm x 5m, KVT (50 cuộn/gói) (Danameco, VN)</t>
  </si>
  <si>
    <t>10cm x 5m</t>
  </si>
  <si>
    <t>50 cuộn/gói</t>
  </si>
  <si>
    <t>170000002/PCBA-ĐNa</t>
  </si>
  <si>
    <t>Danameco</t>
  </si>
  <si>
    <t>96.Danameco</t>
  </si>
  <si>
    <t>Gạc cầu fi 30cm x 1 lớp</t>
  </si>
  <si>
    <t xml:space="preserve">Gạc cầu Fi 30mm x 1 lớp, KVT (500 cái/gói) (Danameco, VN)
</t>
  </si>
  <si>
    <t>500 cái/gói</t>
  </si>
  <si>
    <t>Túi Camera M6, vô trùng</t>
  </si>
  <si>
    <t>Túi Camera M6, VT (1 cái/gói) (Danameco, VN)</t>
  </si>
  <si>
    <t>Gói/1 bộ</t>
  </si>
  <si>
    <t>1 cái/gói</t>
  </si>
  <si>
    <t>87. Công ty Cổ phần Khí công nghiệp Việt Nam</t>
  </si>
  <si>
    <t>Oxy y tế lỏng</t>
  </si>
  <si>
    <t>LOX</t>
  </si>
  <si>
    <t>Dạng lỏng</t>
  </si>
  <si>
    <t>kg</t>
  </si>
  <si>
    <t>Nạp trực tiếp vào bồn chứa bằng xe chuyên dụng</t>
  </si>
  <si>
    <t>ThanhGas</t>
  </si>
  <si>
    <t>98.Khí CN</t>
  </si>
  <si>
    <t>STT</t>
  </si>
  <si>
    <t>STT theo HSMT</t>
  </si>
  <si>
    <t>Tên Vị thuốc cổ truyền</t>
  </si>
  <si>
    <t>Tên khoa học</t>
  </si>
  <si>
    <t>Nguồn gốc</t>
  </si>
  <si>
    <t>Bộ phận dùng</t>
  </si>
  <si>
    <t>Dạng sơ chế/ Phương pháp chế biến</t>
  </si>
  <si>
    <t>Cơ sở sản xuất/ chế biến</t>
  </si>
  <si>
    <t>Nước sản xuất/ chế biến</t>
  </si>
  <si>
    <t>Số GPLH/ GPNK
(nếu có)</t>
  </si>
  <si>
    <t>Tiêu chuẩn chất lượng</t>
  </si>
  <si>
    <t>Phân nhóm</t>
  </si>
  <si>
    <t>Đơn giá trúng thầu (VNĐ)</t>
  </si>
  <si>
    <t>80. Công ty CP Dược Trung Ương Mediplantex</t>
  </si>
  <si>
    <t>G4</t>
  </si>
  <si>
    <t>A giao</t>
  </si>
  <si>
    <t>Colla Corii Asini</t>
  </si>
  <si>
    <t>B</t>
  </si>
  <si>
    <t>Cao</t>
  </si>
  <si>
    <t>Sao nở hoàn toàn</t>
  </si>
  <si>
    <t>Mediplantex</t>
  </si>
  <si>
    <t>TCCS/DĐVN V</t>
  </si>
  <si>
    <t>68. Mediplantex</t>
  </si>
  <si>
    <t>Bạch chỉ</t>
  </si>
  <si>
    <t>Radix Angelicae dahuricae</t>
  </si>
  <si>
    <t>N</t>
  </si>
  <si>
    <t>Rễ</t>
  </si>
  <si>
    <t>Phiến phơi hoặc sấy khô</t>
  </si>
  <si>
    <t>Bách hợp</t>
  </si>
  <si>
    <t>BulBus Lilii</t>
  </si>
  <si>
    <t>Vẩy thân hành</t>
  </si>
  <si>
    <t xml:space="preserve"> Phơi khô</t>
  </si>
  <si>
    <t>Bạch truật</t>
  </si>
  <si>
    <t>Rhizoma Atractylodis macrocephalae</t>
  </si>
  <si>
    <t>Thân rễ</t>
  </si>
  <si>
    <t>Sao cám</t>
  </si>
  <si>
    <t>VD - 19519 -13</t>
  </si>
  <si>
    <t>Bình vôi (Ngải tượng)</t>
  </si>
  <si>
    <t>TuBer Stephaniae</t>
  </si>
  <si>
    <t>Rễ Củ</t>
  </si>
  <si>
    <t>Phơi  hoặc sấy khô, miếng mầu trắng sáng</t>
  </si>
  <si>
    <t>Can khương</t>
  </si>
  <si>
    <t>Rhizoma ZingiBeris</t>
  </si>
  <si>
    <t>Sao vàng</t>
  </si>
  <si>
    <t>Cát căn</t>
  </si>
  <si>
    <t>Radix Puerariae thomsonii</t>
  </si>
  <si>
    <t xml:space="preserve">Rễ </t>
  </si>
  <si>
    <t>phơi khô</t>
  </si>
  <si>
    <t>VD - 20279 -13</t>
  </si>
  <si>
    <t xml:space="preserve">Cát cánh </t>
  </si>
  <si>
    <t>Radix Platycodi grandiflori</t>
  </si>
  <si>
    <t>Phơi hoặc sấy khô</t>
  </si>
  <si>
    <t>Câu đằng</t>
  </si>
  <si>
    <t>Ramulus cum unco Uncariae</t>
  </si>
  <si>
    <t>đoạn cành mang móc câu</t>
  </si>
  <si>
    <t>Phơi khô</t>
  </si>
  <si>
    <t>VD - 27179-17</t>
  </si>
  <si>
    <t>Câu kỷ tử</t>
  </si>
  <si>
    <t>Fructus Lycii</t>
  </si>
  <si>
    <t>Quả</t>
  </si>
  <si>
    <t>VD - 19521 -13</t>
  </si>
  <si>
    <t>Chè dây</t>
  </si>
  <si>
    <t xml:space="preserve">Folium Ampelopsis </t>
  </si>
  <si>
    <t>Lá</t>
  </si>
  <si>
    <t xml:space="preserve">Chi tử </t>
  </si>
  <si>
    <t>Fructus Gardeniae</t>
  </si>
  <si>
    <t>Hạt</t>
  </si>
  <si>
    <t>Sao qua màu vàng, nâu đỏ</t>
  </si>
  <si>
    <t>VD - 27180-17</t>
  </si>
  <si>
    <t>Chỉ xác</t>
  </si>
  <si>
    <t xml:space="preserve">Fructus Aurantii </t>
  </si>
  <si>
    <t xml:space="preserve">Quả </t>
  </si>
  <si>
    <t>Cỏ ngọt</t>
  </si>
  <si>
    <t>Folium Steviae</t>
  </si>
  <si>
    <t>Phơi nắng nhẹ, hoặc sấy 30 - 40(oC)</t>
  </si>
  <si>
    <t>Cối xay</t>
  </si>
  <si>
    <t>Herba Abutili indici</t>
  </si>
  <si>
    <t>Phần trên mặt đất</t>
  </si>
  <si>
    <t>Cốt toái Bổ</t>
  </si>
  <si>
    <t>Rhizoma Drynariae</t>
  </si>
  <si>
    <t>VD - 20280 -13</t>
  </si>
  <si>
    <t>Cúc hoa</t>
  </si>
  <si>
    <t>Flos Chrysanthemi indici</t>
  </si>
  <si>
    <t>Cụm hoa</t>
  </si>
  <si>
    <t>VD - 22553 -15</t>
  </si>
  <si>
    <t>Đại táo</t>
  </si>
  <si>
    <t>Fructus Ziziphi jujuBae</t>
  </si>
  <si>
    <t xml:space="preserve">Phơi khô 
</t>
  </si>
  <si>
    <t>VD - 19991 -13</t>
  </si>
  <si>
    <t>Đan sâm</t>
  </si>
  <si>
    <t>Radix Salviae miltiorrhizae</t>
  </si>
  <si>
    <t>Chế rượu</t>
  </si>
  <si>
    <t>VD-19522-13</t>
  </si>
  <si>
    <t>Đảng sâm</t>
  </si>
  <si>
    <t>Radix Codonopsii</t>
  </si>
  <si>
    <t>VD- 19523-13</t>
  </si>
  <si>
    <t>Diệp hạ châu</t>
  </si>
  <si>
    <t>Herba Phyllanthi urinariae</t>
  </si>
  <si>
    <t xml:space="preserve">Toàn cây </t>
  </si>
  <si>
    <t>Đỗ trọng</t>
  </si>
  <si>
    <t>Cortex Eucommiae</t>
  </si>
  <si>
    <t>Vỏ thân</t>
  </si>
  <si>
    <t>Chích muối</t>
  </si>
  <si>
    <t>VD-19526 -13</t>
  </si>
  <si>
    <t>Độc hoạt</t>
  </si>
  <si>
    <t>Radix Angelicae puBescentis</t>
  </si>
  <si>
    <t>Thái lát, phơi khô</t>
  </si>
  <si>
    <t>VD- 19527 -13</t>
  </si>
  <si>
    <t>Đương quy</t>
  </si>
  <si>
    <t>Radix Angelicae sinensis</t>
  </si>
  <si>
    <t>Chích rượu</t>
  </si>
  <si>
    <t>VD- 19992-13</t>
  </si>
  <si>
    <t>Hà thủ ô đỏ</t>
  </si>
  <si>
    <t>Radix Fallopiae multiflorae</t>
  </si>
  <si>
    <t>Chế đỗ đen</t>
  </si>
  <si>
    <t>VD-20282-13</t>
  </si>
  <si>
    <t>Hoài sơn</t>
  </si>
  <si>
    <t xml:space="preserve"> Dioscoreae persimilis Praeparata</t>
  </si>
  <si>
    <t>Rễ củ</t>
  </si>
  <si>
    <t xml:space="preserve"> Sao vàng với cám</t>
  </si>
  <si>
    <t>VD-20489 -14</t>
  </si>
  <si>
    <t xml:space="preserve">Hoàng cầm </t>
  </si>
  <si>
    <t>Radix Scutellariae</t>
  </si>
  <si>
    <t>VD - 27187 -17</t>
  </si>
  <si>
    <t>Hương phụ</t>
  </si>
  <si>
    <t>Rhizoma Cyperi</t>
  </si>
  <si>
    <t>Tứ chế</t>
  </si>
  <si>
    <t>VD-21406 -14</t>
  </si>
  <si>
    <t>Hy thiêm</t>
  </si>
  <si>
    <t>Herba Siegesbeckiae</t>
  </si>
  <si>
    <t>Tẩm rượu, phơi khô</t>
  </si>
  <si>
    <t>Ích mẫu</t>
  </si>
  <si>
    <t>HerBa Leonuri japonici</t>
  </si>
  <si>
    <t>Thân, lá</t>
  </si>
  <si>
    <t>VD-22556 -15</t>
  </si>
  <si>
    <t>Ích trí nhân</t>
  </si>
  <si>
    <t>Fructus Alpiniae oxyphyllae</t>
  </si>
  <si>
    <t>VD-23096 -15</t>
  </si>
  <si>
    <t>Kê huyết đằng</t>
  </si>
  <si>
    <t xml:space="preserve">Caulis SpatholoBi </t>
  </si>
  <si>
    <t xml:space="preserve">Thân, </t>
  </si>
  <si>
    <t>Kê nội kim</t>
  </si>
  <si>
    <t>Endothelium Corneum Gigeriae Galli</t>
  </si>
  <si>
    <t>Màng trong
 mề gà</t>
  </si>
  <si>
    <t>Sao vàng sậm</t>
  </si>
  <si>
    <t xml:space="preserve">Kim tiền thảo </t>
  </si>
  <si>
    <t>HerBa Desmodii styracifolii</t>
  </si>
  <si>
    <t>Cắt đoạn ngắn, phơi khô</t>
  </si>
  <si>
    <t>VD- 21407 -14</t>
  </si>
  <si>
    <t>Kinh giới</t>
  </si>
  <si>
    <t>Herba Elsholtziae ciliatae</t>
  </si>
  <si>
    <t>Sao cháy tồn tính</t>
  </si>
  <si>
    <t>Long đởm thảo</t>
  </si>
  <si>
    <t>Radix et rhizoma Gentianae</t>
  </si>
  <si>
    <t>Rễ, thân rễ</t>
  </si>
  <si>
    <t>Phơi âm can</t>
  </si>
  <si>
    <t>Long nhãn</t>
  </si>
  <si>
    <t>Arillus Longan</t>
  </si>
  <si>
    <t>Cùi quả</t>
  </si>
  <si>
    <t>VD - 27194 -17</t>
  </si>
  <si>
    <t>Mạch môn</t>
  </si>
  <si>
    <t>Radix Ophiopogonis japonici</t>
  </si>
  <si>
    <t>VD- 19529 -13</t>
  </si>
  <si>
    <t>Mạn kinh tử</t>
  </si>
  <si>
    <t>Fructus Viticis</t>
  </si>
  <si>
    <t>quả</t>
  </si>
  <si>
    <t>sao vàng</t>
  </si>
  <si>
    <t>Ngũ gia Bì chân chim</t>
  </si>
  <si>
    <t>Cortex Schefflerae heptaphyllae</t>
  </si>
  <si>
    <t>Vỏ thân, vỏ cành</t>
  </si>
  <si>
    <t xml:space="preserve">Ngũ vị tử </t>
  </si>
  <si>
    <t>Fructus Schisandrae</t>
  </si>
  <si>
    <t>Ngũ vị tử tẩm mật</t>
  </si>
  <si>
    <t>VD- 27197-17</t>
  </si>
  <si>
    <t>Ngưu tất</t>
  </si>
  <si>
    <t>Radix Achyranthis Bidentatae</t>
  </si>
  <si>
    <t>VD-20289-13</t>
  </si>
  <si>
    <t>Nhục thung dung</t>
  </si>
  <si>
    <t>HerBa Cistanches</t>
  </si>
  <si>
    <t>Thân</t>
  </si>
  <si>
    <t>Chưng rượu</t>
  </si>
  <si>
    <t>VD- 27199 -17</t>
  </si>
  <si>
    <t>Ô dược</t>
  </si>
  <si>
    <t>Radix Linderae</t>
  </si>
  <si>
    <t>VD- 23097 -15</t>
  </si>
  <si>
    <t>Phá cố chỉ (Bổ cốt chỉ)</t>
  </si>
  <si>
    <t>Frucstus Psoraleae corylifoliae</t>
  </si>
  <si>
    <t xml:space="preserve">Sao </t>
  </si>
  <si>
    <t>VD- 23099 -15</t>
  </si>
  <si>
    <t>Phòng phong</t>
  </si>
  <si>
    <t>Radix Saposhnikoviae divaricatae</t>
  </si>
  <si>
    <t>VD- 19531 -13</t>
  </si>
  <si>
    <t>Sa nhân</t>
  </si>
  <si>
    <t>Fructus Amomi</t>
  </si>
  <si>
    <t xml:space="preserve"> Phơi khô, sấy</t>
  </si>
  <si>
    <t>Sơn thù</t>
  </si>
  <si>
    <t>Fructus Corni officinalis</t>
  </si>
  <si>
    <t>Quả Bỏ hạt, phơi khô</t>
  </si>
  <si>
    <t>VD-19535-13</t>
  </si>
  <si>
    <t>Sơn tra</t>
  </si>
  <si>
    <t>Fructus Mali</t>
  </si>
  <si>
    <t>Sao qua</t>
  </si>
  <si>
    <t>Tần giao</t>
  </si>
  <si>
    <t>Radix Gentianae macrophyllae</t>
  </si>
  <si>
    <t>VD-19536 -13</t>
  </si>
  <si>
    <t>Tạo giác thích</t>
  </si>
  <si>
    <t>Spina Gleditchiae australis</t>
  </si>
  <si>
    <t>Gai bồ kết</t>
  </si>
  <si>
    <t>Táo nhân</t>
  </si>
  <si>
    <t>Semen Ziziphi mauritianae</t>
  </si>
  <si>
    <t>Sao đen, ngoài đen Bóng, trong nâu vàng</t>
  </si>
  <si>
    <t>VD- 19537-13</t>
  </si>
  <si>
    <t>Thăng ma</t>
  </si>
  <si>
    <t>Rhizoma Cimicifugae</t>
  </si>
  <si>
    <t>VD-26342-17</t>
  </si>
  <si>
    <t>Thiên hoa phấn</t>
  </si>
  <si>
    <t>Radix Trichosanthis</t>
  </si>
  <si>
    <t xml:space="preserve"> Rễ</t>
  </si>
  <si>
    <t xml:space="preserve">Thiên ma </t>
  </si>
  <si>
    <t>Rhizoma Gastrodiae elatae</t>
  </si>
  <si>
    <t>Thiên niên kiện</t>
  </si>
  <si>
    <t>Rhizoma Homalomenae occultae</t>
  </si>
  <si>
    <t>VD-20293-13</t>
  </si>
  <si>
    <t>Tô mộc</t>
  </si>
  <si>
    <t>Lignum sappan</t>
  </si>
  <si>
    <t>Lõi Gỗ</t>
  </si>
  <si>
    <t>Phơi hoặc sấy khô, đoạn 3cm</t>
  </si>
  <si>
    <t>Trạch tả</t>
  </si>
  <si>
    <t>Rhizoma Alismatis</t>
  </si>
  <si>
    <t>VD-20296 -13</t>
  </si>
  <si>
    <t>Xuyên khung</t>
  </si>
  <si>
    <t>Rhizoma Ligustici wallichii</t>
  </si>
  <si>
    <t xml:space="preserve"> Chích rượu</t>
  </si>
  <si>
    <t>VD-20004 -13</t>
  </si>
  <si>
    <t>81. Công ty Cổ phần Dược phẩm Bắc Ninh</t>
  </si>
  <si>
    <t>Ba kích</t>
  </si>
  <si>
    <t>Radix Morindae officinalis</t>
  </si>
  <si>
    <t>Bỏ lõi, phơi khô, chích rượu</t>
  </si>
  <si>
    <t>Công ty CPDP Bắc Ninh</t>
  </si>
  <si>
    <t>TCCS</t>
  </si>
  <si>
    <t>78. Bắc Ninh</t>
  </si>
  <si>
    <t>Bá tử nhân</t>
  </si>
  <si>
    <t>Semen Platycladi orientalis</t>
  </si>
  <si>
    <t>Sao vàng nâu nhạt</t>
  </si>
  <si>
    <t>Bạch linh (Phục linh, Bạch phục linh)</t>
  </si>
  <si>
    <t>Poria</t>
  </si>
  <si>
    <t>Nấm khô</t>
  </si>
  <si>
    <t>Phục linh phiến phơi hoặc sấy khô</t>
  </si>
  <si>
    <t>Bạch thược</t>
  </si>
  <si>
    <t>Radix Paeoniae lactiflorae</t>
  </si>
  <si>
    <t>Sao vàng nhạt</t>
  </si>
  <si>
    <t>Bồ công anh</t>
  </si>
  <si>
    <t>HerBa lactucae indicae</t>
  </si>
  <si>
    <t>Phơi hoặc sấy nhẹ</t>
  </si>
  <si>
    <t>Cẩu tích</t>
  </si>
  <si>
    <t>Rhizoma CiBotii</t>
  </si>
  <si>
    <t xml:space="preserve">Thân rễ </t>
  </si>
  <si>
    <t>Dạ cẩm</t>
  </si>
  <si>
    <t>HerBa Hedyotidis capitellatae</t>
  </si>
  <si>
    <t>Đại hoàng</t>
  </si>
  <si>
    <t>Rhizoma Rhei</t>
  </si>
  <si>
    <t>phơi âm can</t>
  </si>
  <si>
    <t>Dâm dương hoắc</t>
  </si>
  <si>
    <t>HerBa Epimedii</t>
  </si>
  <si>
    <t>cành, lá</t>
  </si>
  <si>
    <t>Dây đau xương</t>
  </si>
  <si>
    <t>Caulis Tinosporae tomentosae</t>
  </si>
  <si>
    <t xml:space="preserve">Thân </t>
  </si>
  <si>
    <t xml:space="preserve">Hậu phác </t>
  </si>
  <si>
    <t>Cortex Magnoliae officinali</t>
  </si>
  <si>
    <t>Vỏ rễ 
thân cành</t>
  </si>
  <si>
    <t xml:space="preserve"> Tẩm nước gừng phơi âm can</t>
  </si>
  <si>
    <t xml:space="preserve">Hoàng Bá </t>
  </si>
  <si>
    <t>Cortex Phellodendri</t>
  </si>
  <si>
    <t>Cắt miếng, phơi hoặc 
sấy khô 50 oC</t>
  </si>
  <si>
    <t>Hoàng kỳ (Bạch kỳ)</t>
  </si>
  <si>
    <t>Radix Astragali memBranacei</t>
  </si>
  <si>
    <t>Chích mật</t>
  </si>
  <si>
    <t>Hoàng kỳ (Bạch kỳ) (sống)</t>
  </si>
  <si>
    <t>Radix Astragali membranacei</t>
  </si>
  <si>
    <t>Rửa sạch, thái phiến, phơi sấy khô</t>
  </si>
  <si>
    <t>Hoè hoa</t>
  </si>
  <si>
    <t>Flos StyphnoloBii japonici</t>
  </si>
  <si>
    <t>Nụ hoa</t>
  </si>
  <si>
    <t>Hồng hoa</t>
  </si>
  <si>
    <t>Flos Carthami tinctorii</t>
  </si>
  <si>
    <t>Hoa</t>
  </si>
  <si>
    <t>Huyền sâm</t>
  </si>
  <si>
    <t>Radix Scrophulariae</t>
  </si>
  <si>
    <t>Ké đầu ngựa</t>
  </si>
  <si>
    <t>Fructus Xanthii strumarii</t>
  </si>
  <si>
    <t>Khiếm thực</t>
  </si>
  <si>
    <t>Semen Euryales</t>
  </si>
  <si>
    <t>Khổ sâm</t>
  </si>
  <si>
    <t>Folium et Ramulus Crotonis tonkinensis</t>
  </si>
  <si>
    <t>Lá và cành</t>
  </si>
  <si>
    <t>Khương hoạt</t>
  </si>
  <si>
    <t>Rhizoma et Radix Notopterygii</t>
  </si>
  <si>
    <t>Thân rễ, rễ</t>
  </si>
  <si>
    <t>Kim anh</t>
  </si>
  <si>
    <t xml:space="preserve">Fructus Rosae laevigatae </t>
  </si>
  <si>
    <t>Kim ngân hoa</t>
  </si>
  <si>
    <t>Flos Lonicerae</t>
  </si>
  <si>
    <t>Lá khôi</t>
  </si>
  <si>
    <t>Folium Adisae</t>
  </si>
  <si>
    <t xml:space="preserve"> Phơi sấy khô</t>
  </si>
  <si>
    <t>Liên kiều</t>
  </si>
  <si>
    <t>Fructus Forsythiae</t>
  </si>
  <si>
    <t>Liên nhục</t>
  </si>
  <si>
    <t>Semen NelumBinis</t>
  </si>
  <si>
    <t>Liên tâm</t>
  </si>
  <si>
    <t>EmBryo NelumBinis</t>
  </si>
  <si>
    <t>Cây mầm</t>
  </si>
  <si>
    <t xml:space="preserve">Sao qua </t>
  </si>
  <si>
    <t>Mẫu đơn Bì</t>
  </si>
  <si>
    <t>Cortex Paeoniae suffruticosae</t>
  </si>
  <si>
    <t>Vỏ rễ</t>
  </si>
  <si>
    <t>Mộc hương</t>
  </si>
  <si>
    <t>Radix Saussureae lappae</t>
  </si>
  <si>
    <t>Mộc qua</t>
  </si>
  <si>
    <t>Fructus Chaenomelis speciosae</t>
  </si>
  <si>
    <t>Một dược</t>
  </si>
  <si>
    <t>Myrrha</t>
  </si>
  <si>
    <t>Nhựa cây</t>
  </si>
  <si>
    <t>Nhân trần</t>
  </si>
  <si>
    <t>Herba Adenosmatis caerulei</t>
  </si>
  <si>
    <t>Nhũ hương</t>
  </si>
  <si>
    <t>Gummi resina Olibanum</t>
  </si>
  <si>
    <t>Quế chi</t>
  </si>
  <si>
    <t>Ramulus Cinnamomi</t>
  </si>
  <si>
    <t>Cành</t>
  </si>
  <si>
    <t>Cành, phơi khô</t>
  </si>
  <si>
    <t>Quế nhục</t>
  </si>
  <si>
    <t>Cortex Cinnamomi</t>
  </si>
  <si>
    <t>Sa sâm</t>
  </si>
  <si>
    <t>Radix Glehniae</t>
  </si>
  <si>
    <t>Sài hồ</t>
  </si>
  <si>
    <t>Radix Bupleuri</t>
  </si>
  <si>
    <t>Sinh địa</t>
  </si>
  <si>
    <t>Radix Rehmanniae glutinosae</t>
  </si>
  <si>
    <t xml:space="preserve">PP1: phơi, sấy </t>
  </si>
  <si>
    <t>Tang chi</t>
  </si>
  <si>
    <t>Ramulus Mori albae</t>
  </si>
  <si>
    <t>Rửa sạch, thái phiến phơi, sấy khô</t>
  </si>
  <si>
    <t>Tang ký sinh</t>
  </si>
  <si>
    <t>HerBa Loranthi gracilifolii</t>
  </si>
  <si>
    <t>Thân cành,lá</t>
  </si>
  <si>
    <t>Thảo quyết minh</t>
  </si>
  <si>
    <t>Semen Cassiae torae</t>
  </si>
  <si>
    <t xml:space="preserve">Sao cháy </t>
  </si>
  <si>
    <t>Thiên môn đông</t>
  </si>
  <si>
    <t>Radix Asparagi cochinchinensis</t>
  </si>
  <si>
    <t>Thổ phục linh</t>
  </si>
  <si>
    <t>Rhizoma Smilacis glaBrae</t>
  </si>
  <si>
    <t xml:space="preserve">Thỏ ty tử </t>
  </si>
  <si>
    <t>Semen Cuscutae</t>
  </si>
  <si>
    <t>Chế muối</t>
  </si>
  <si>
    <t>Thục địa</t>
  </si>
  <si>
    <t>Radix Rehmanniae  praeparata</t>
  </si>
  <si>
    <t>Chế rượu, gừng, sa nhân</t>
  </si>
  <si>
    <t>Thương truật</t>
  </si>
  <si>
    <t xml:space="preserve">Rhizoma Atractylodis </t>
  </si>
  <si>
    <t xml:space="preserve">Trần Bì </t>
  </si>
  <si>
    <t>Pericarpium Citri reticulatae perenne</t>
  </si>
  <si>
    <t>Vỏ quả</t>
  </si>
  <si>
    <t xml:space="preserve"> Sao vàng </t>
  </si>
  <si>
    <t>Tri mẫu</t>
  </si>
  <si>
    <t>Rziroma Anemarrhenae</t>
  </si>
  <si>
    <t xml:space="preserve"> Chích muối</t>
  </si>
  <si>
    <t>Tục đoạn</t>
  </si>
  <si>
    <t>Radix Dipsaci</t>
  </si>
  <si>
    <t xml:space="preserve"> Tẩm rượu sao</t>
  </si>
  <si>
    <t>Tỳ giải</t>
  </si>
  <si>
    <t>Rhizoma Dioscoreae</t>
  </si>
  <si>
    <t>Uy linh tiên</t>
  </si>
  <si>
    <t>Radix et RhizomaClematidis</t>
  </si>
  <si>
    <t>Viễn chí</t>
  </si>
  <si>
    <t>Radix Polygalae</t>
  </si>
  <si>
    <t>Bỏ lõi, chích cam thảo, sao vàng đậm</t>
  </si>
  <si>
    <t>Xa tiền tử</t>
  </si>
  <si>
    <t>Semen Plantaginis</t>
  </si>
  <si>
    <t>Xích thược</t>
  </si>
  <si>
    <t>Radix Paeoniae</t>
  </si>
  <si>
    <t>Phơi khô, thái phiến, mặt cắt màu trắng 
vàng hoặc hồng</t>
  </si>
  <si>
    <t>Ý dĩ</t>
  </si>
  <si>
    <t>Semen Coicis</t>
  </si>
  <si>
    <t>Sao vàng với cám</t>
  </si>
  <si>
    <t xml:space="preserve">GIÁ THUỐC TRÚNG THẦU 2020 </t>
  </si>
  <si>
    <t>(theo Quyết định số 1169 /QĐ-BV ngày 05 tháng 10 năm 2020 của Giám đốc Bệnh viện)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</si>
</sst>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_-* #,##0.00\ _₫_-;\-* #,##0.00\ _₫_-;_-* &quot;-&quot;??\ _₫_-;_-@_-"/>
    <numFmt numFmtId="166" formatCode="_-* #,##0\ _₫_-;\-* #,##0\ _₫_-;_-* &quot;-&quot;??\ _₫_-;_-@_-"/>
    <numFmt numFmtId="167" formatCode="###\ ###\ ###\ ###"/>
    <numFmt numFmtId="168" formatCode="_-* #,##0_-;\-* #,##0_-;_-* &quot;-&quot;??_-;_-@_-"/>
    <numFmt numFmtId="169" formatCode="0;[Red]0"/>
    <numFmt numFmtId="170" formatCode="_(* #,##0_);_(* \(#,##0\);_(* &quot;-&quot;??_);_(@_)"/>
    <numFmt numFmtId="171" formatCode="#,##0.0"/>
    <numFmt numFmtId="172" formatCode="_-* #,##0.00_-;\-* #,##0.00_-;_-* &quot;-&quot;??_-;_-@_-"/>
    <numFmt numFmtId="173" formatCode="&quot;VD - &quot;00000\ \-\ 00"/>
    <numFmt numFmtId="174" formatCode="#,##0_ ;\-#,##0\ "/>
    <numFmt numFmtId="175" formatCode="&quot; &quot;#,##0&quot;   &quot;;&quot;-&quot;#,##0&quot;   &quot;;&quot; -&quot;00&quot;   &quot;;&quot; &quot;@&quot; &quot;"/>
    <numFmt numFmtId="177" formatCode="#,##0\ &quot;₫&quot;"/>
    <numFmt numFmtId="178" formatCode="0.0%"/>
    <numFmt numFmtId="179" formatCode="_(* #.##0.00_);_(* \(#.##0.00\);_(* &quot;-&quot;??_);_(@_)"/>
    <numFmt numFmtId="181" formatCode="_ * #,##0_ ;_ * \-#,##0_ ;_ * &quot;-&quot;??_ ;_ @_ "/>
  </numFmts>
  <fonts count="45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0"/>
      <name val="Times New Roman"/>
      <family val="1"/>
      <charset val="163"/>
    </font>
    <font>
      <b/>
      <sz val="14"/>
      <name val="Times New Roman"/>
      <family val="1"/>
    </font>
    <font>
      <sz val="9"/>
      <color theme="3" tint="-0.499984740745262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b/>
      <sz val="9"/>
      <color theme="1" tint="4.9989318521683403E-2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63"/>
    </font>
    <font>
      <b/>
      <sz val="10"/>
      <color theme="1"/>
      <name val="Times New Roman"/>
      <family val="1"/>
    </font>
    <font>
      <sz val="9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0"/>
      <color theme="1" tint="4.9989318521683403E-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8"/>
      <color theme="1" tint="4.9989318521683403E-2"/>
      <name val="Times New Roman"/>
      <family val="1"/>
    </font>
    <font>
      <sz val="10"/>
      <name val="Times New Roman"/>
      <family val="1"/>
    </font>
    <font>
      <sz val="10"/>
      <name val="VNI-Times"/>
    </font>
    <font>
      <vertAlign val="superscript"/>
      <sz val="9"/>
      <color theme="1" tint="4.9989318521683403E-2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9"/>
      <color rgb="FF0D0D0D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u/>
      <sz val="9"/>
      <name val="Times New Roman"/>
      <family val="1"/>
    </font>
    <font>
      <i/>
      <sz val="8"/>
      <color theme="1" tint="4.9989318521683403E-2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sz val="12"/>
      <color theme="1"/>
      <name val="Times New Roman"/>
      <family val="2"/>
    </font>
    <font>
      <sz val="9"/>
      <color rgb="FFFF0000"/>
      <name val="Times New Roman"/>
      <family val="1"/>
    </font>
    <font>
      <sz val="11"/>
      <color indexed="8"/>
      <name val=".VnTime"/>
      <family val="2"/>
    </font>
    <font>
      <sz val="12"/>
      <color indexed="8"/>
      <name val="Times New Roman"/>
      <family val="2"/>
      <charset val="163"/>
    </font>
    <font>
      <sz val="7"/>
      <color theme="1" tint="4.9989318521683403E-2"/>
      <name val="Times New Roman"/>
      <family val="1"/>
    </font>
    <font>
      <vertAlign val="subscript"/>
      <sz val="9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43" fontId="10" fillId="0" borderId="0" applyFont="0" applyFill="0" applyBorder="0" applyAlignment="0" applyProtection="0"/>
    <xf numFmtId="0" fontId="7" fillId="0" borderId="0">
      <alignment vertical="top"/>
    </xf>
    <xf numFmtId="0" fontId="10" fillId="0" borderId="0">
      <alignment vertical="top"/>
    </xf>
    <xf numFmtId="0" fontId="16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>
      <alignment vertical="top"/>
    </xf>
    <xf numFmtId="0" fontId="18" fillId="0" borderId="0"/>
    <xf numFmtId="43" fontId="7" fillId="0" borderId="0" applyFont="0" applyFill="0" applyBorder="0" applyAlignment="0" applyProtection="0"/>
    <xf numFmtId="0" fontId="24" fillId="0" borderId="0"/>
    <xf numFmtId="43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8" fillId="0" borderId="0" applyNumberFormat="0" applyFont="0" applyBorder="0" applyProtection="0"/>
    <xf numFmtId="0" fontId="18" fillId="0" borderId="0"/>
    <xf numFmtId="0" fontId="7" fillId="0" borderId="0"/>
    <xf numFmtId="0" fontId="30" fillId="0" borderId="0"/>
    <xf numFmtId="0" fontId="30" fillId="0" borderId="0"/>
    <xf numFmtId="165" fontId="3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6" fillId="0" borderId="0">
      <alignment vertical="top"/>
    </xf>
    <xf numFmtId="172" fontId="36" fillId="0" borderId="0" applyFont="0" applyFill="0" applyBorder="0" applyAlignment="0" applyProtection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0" fillId="0" borderId="0"/>
    <xf numFmtId="0" fontId="38" fillId="0" borderId="0"/>
    <xf numFmtId="0" fontId="39" fillId="0" borderId="0"/>
    <xf numFmtId="179" fontId="18" fillId="0" borderId="0" applyFont="0" applyFill="0" applyBorder="0" applyAlignment="0" applyProtection="0"/>
    <xf numFmtId="0" fontId="18" fillId="0" borderId="0"/>
    <xf numFmtId="0" fontId="7" fillId="0" borderId="0"/>
    <xf numFmtId="43" fontId="7" fillId="0" borderId="0" applyFont="0" applyFill="0" applyBorder="0" applyAlignment="0" applyProtection="0"/>
  </cellStyleXfs>
  <cellXfs count="454">
    <xf numFmtId="0" fontId="0" fillId="0" borderId="0" xfId="0"/>
    <xf numFmtId="3" fontId="8" fillId="0" borderId="2" xfId="4" applyNumberFormat="1" applyFont="1" applyFill="1" applyBorder="1" applyAlignment="1">
      <alignment horizontal="center" vertical="center" wrapText="1"/>
    </xf>
    <xf numFmtId="166" fontId="12" fillId="0" borderId="4" xfId="8" applyNumberFormat="1" applyFont="1" applyFill="1" applyBorder="1" applyAlignment="1">
      <alignment horizontal="right" vertical="center" wrapText="1"/>
    </xf>
    <xf numFmtId="166" fontId="12" fillId="0" borderId="4" xfId="9" applyNumberFormat="1" applyFont="1" applyFill="1" applyBorder="1" applyAlignment="1">
      <alignment horizontal="center" vertical="center" wrapText="1"/>
    </xf>
    <xf numFmtId="170" fontId="12" fillId="0" borderId="4" xfId="8" applyNumberFormat="1" applyFont="1" applyFill="1" applyBorder="1" applyAlignment="1">
      <alignment horizontal="right" vertical="center" wrapText="1"/>
    </xf>
    <xf numFmtId="168" fontId="12" fillId="0" borderId="4" xfId="11" applyNumberFormat="1" applyFont="1" applyFill="1" applyBorder="1" applyAlignment="1">
      <alignment horizontal="right" vertical="center" wrapText="1"/>
    </xf>
    <xf numFmtId="170" fontId="12" fillId="0" borderId="4" xfId="8" applyNumberFormat="1" applyFont="1" applyFill="1" applyBorder="1" applyAlignment="1">
      <alignment horizontal="right" vertical="center"/>
    </xf>
    <xf numFmtId="166" fontId="12" fillId="0" borderId="4" xfId="9" applyNumberFormat="1" applyFont="1" applyFill="1" applyBorder="1" applyAlignment="1">
      <alignment horizontal="right" vertical="center" wrapText="1"/>
    </xf>
    <xf numFmtId="170" fontId="12" fillId="0" borderId="4" xfId="9" applyNumberFormat="1" applyFont="1" applyFill="1" applyBorder="1" applyAlignment="1" applyProtection="1">
      <alignment horizontal="right" vertical="center" wrapText="1"/>
    </xf>
    <xf numFmtId="165" fontId="12" fillId="0" borderId="4" xfId="8" applyFont="1" applyFill="1" applyBorder="1" applyAlignment="1">
      <alignment horizontal="right" vertical="center" wrapText="1"/>
    </xf>
    <xf numFmtId="170" fontId="12" fillId="0" borderId="4" xfId="9" applyNumberFormat="1" applyFont="1" applyFill="1" applyBorder="1" applyAlignment="1">
      <alignment horizontal="right" vertical="center" wrapText="1"/>
    </xf>
    <xf numFmtId="170" fontId="19" fillId="0" borderId="4" xfId="9" applyNumberFormat="1" applyFont="1" applyFill="1" applyBorder="1" applyAlignment="1">
      <alignment horizontal="right" vertical="center" wrapText="1"/>
    </xf>
    <xf numFmtId="37" fontId="12" fillId="0" borderId="4" xfId="8" applyNumberFormat="1" applyFont="1" applyFill="1" applyBorder="1" applyAlignment="1">
      <alignment horizontal="right" vertical="center" wrapText="1"/>
    </xf>
    <xf numFmtId="166" fontId="20" fillId="0" borderId="4" xfId="8" applyNumberFormat="1" applyFont="1" applyFill="1" applyBorder="1" applyAlignment="1">
      <alignment horizontal="right" vertical="center" wrapText="1"/>
    </xf>
    <xf numFmtId="170" fontId="20" fillId="0" borderId="4" xfId="9" applyNumberFormat="1" applyFont="1" applyFill="1" applyBorder="1" applyAlignment="1">
      <alignment horizontal="right" vertical="center" wrapText="1"/>
    </xf>
    <xf numFmtId="170" fontId="12" fillId="0" borderId="4" xfId="20" applyNumberFormat="1" applyFont="1" applyFill="1" applyBorder="1" applyAlignment="1" applyProtection="1">
      <alignment horizontal="center" vertical="center" wrapText="1"/>
      <protection locked="0"/>
    </xf>
    <xf numFmtId="170" fontId="12" fillId="0" borderId="4" xfId="20" applyNumberFormat="1" applyFont="1" applyFill="1" applyBorder="1" applyAlignment="1">
      <alignment horizontal="center" vertical="center" wrapText="1"/>
    </xf>
    <xf numFmtId="170" fontId="12" fillId="0" borderId="4" xfId="22" applyNumberFormat="1" applyFont="1" applyFill="1" applyBorder="1" applyAlignment="1">
      <alignment horizontal="right" vertical="center" wrapText="1"/>
    </xf>
    <xf numFmtId="3" fontId="12" fillId="0" borderId="4" xfId="9" applyNumberFormat="1" applyFont="1" applyFill="1" applyBorder="1" applyAlignment="1">
      <alignment horizontal="center" vertical="center" wrapText="1"/>
    </xf>
    <xf numFmtId="0" fontId="12" fillId="0" borderId="4" xfId="9" applyNumberFormat="1" applyFont="1" applyFill="1" applyBorder="1" applyAlignment="1">
      <alignment horizontal="center" vertical="center" wrapText="1"/>
    </xf>
    <xf numFmtId="170" fontId="8" fillId="0" borderId="4" xfId="8" applyNumberFormat="1" applyFont="1" applyFill="1" applyBorder="1" applyAlignment="1">
      <alignment horizontal="right" vertical="center" wrapText="1"/>
    </xf>
    <xf numFmtId="166" fontId="19" fillId="0" borderId="4" xfId="8" applyNumberFormat="1" applyFont="1" applyFill="1" applyBorder="1" applyAlignment="1">
      <alignment horizontal="right" vertical="center" wrapText="1"/>
    </xf>
    <xf numFmtId="170" fontId="12" fillId="0" borderId="4" xfId="9" applyNumberFormat="1" applyFont="1" applyFill="1" applyBorder="1" applyAlignment="1">
      <alignment horizontal="center" vertical="center"/>
    </xf>
    <xf numFmtId="170" fontId="12" fillId="0" borderId="4" xfId="9" applyNumberFormat="1" applyFont="1" applyFill="1" applyBorder="1" applyAlignment="1">
      <alignment horizontal="right" vertical="center"/>
    </xf>
    <xf numFmtId="37" fontId="12" fillId="0" borderId="4" xfId="9" applyNumberFormat="1" applyFont="1" applyFill="1" applyBorder="1" applyAlignment="1" applyProtection="1">
      <alignment horizontal="center" vertical="center" wrapText="1"/>
      <protection locked="0"/>
    </xf>
    <xf numFmtId="174" fontId="12" fillId="0" borderId="4" xfId="8" applyNumberFormat="1" applyFont="1" applyFill="1" applyBorder="1" applyAlignment="1">
      <alignment horizontal="right" vertical="center" wrapText="1"/>
    </xf>
    <xf numFmtId="170" fontId="12" fillId="0" borderId="4" xfId="8" applyNumberFormat="1" applyFont="1" applyFill="1" applyBorder="1" applyAlignment="1">
      <alignment vertical="center" wrapText="1"/>
    </xf>
    <xf numFmtId="170" fontId="20" fillId="0" borderId="4" xfId="8" applyNumberFormat="1" applyFont="1" applyFill="1" applyBorder="1" applyAlignment="1">
      <alignment horizontal="right" vertical="center" wrapText="1"/>
    </xf>
    <xf numFmtId="167" fontId="12" fillId="0" borderId="4" xfId="8" applyNumberFormat="1" applyFont="1" applyFill="1" applyBorder="1" applyAlignment="1">
      <alignment horizontal="right" vertical="center" wrapText="1"/>
    </xf>
    <xf numFmtId="170" fontId="12" fillId="0" borderId="4" xfId="4" applyNumberFormat="1" applyFont="1" applyFill="1" applyBorder="1" applyAlignment="1">
      <alignment horizontal="center" vertical="center" wrapText="1"/>
    </xf>
    <xf numFmtId="170" fontId="12" fillId="0" borderId="4" xfId="4" applyNumberFormat="1" applyFont="1" applyFill="1" applyBorder="1" applyAlignment="1">
      <alignment horizontal="right" vertical="center" wrapText="1"/>
    </xf>
    <xf numFmtId="3" fontId="12" fillId="0" borderId="4" xfId="4" applyNumberFormat="1" applyFont="1" applyFill="1" applyBorder="1" applyAlignment="1">
      <alignment horizontal="right" vertical="center" wrapText="1"/>
    </xf>
    <xf numFmtId="3" fontId="12" fillId="0" borderId="4" xfId="4" applyNumberFormat="1" applyFont="1" applyFill="1" applyBorder="1" applyAlignment="1">
      <alignment horizontal="center" vertical="center" wrapText="1"/>
    </xf>
    <xf numFmtId="3" fontId="12" fillId="0" borderId="4" xfId="9" applyNumberFormat="1" applyFont="1" applyFill="1" applyBorder="1" applyAlignment="1">
      <alignment horizontal="right" vertical="center" wrapText="1"/>
    </xf>
    <xf numFmtId="170" fontId="12" fillId="0" borderId="4" xfId="9" applyNumberFormat="1" applyFont="1" applyFill="1" applyBorder="1" applyAlignment="1">
      <alignment horizontal="center" vertical="center" wrapText="1"/>
    </xf>
    <xf numFmtId="166" fontId="29" fillId="0" borderId="4" xfId="8" applyNumberFormat="1" applyFont="1" applyFill="1" applyBorder="1" applyAlignment="1">
      <alignment horizontal="right" vertical="center" wrapText="1"/>
    </xf>
    <xf numFmtId="175" fontId="12" fillId="0" borderId="4" xfId="9" applyNumberFormat="1" applyFont="1" applyFill="1" applyBorder="1" applyAlignment="1">
      <alignment horizontal="center" vertical="center" wrapText="1"/>
    </xf>
    <xf numFmtId="175" fontId="12" fillId="0" borderId="4" xfId="8" applyNumberFormat="1" applyFont="1" applyFill="1" applyBorder="1" applyAlignment="1">
      <alignment horizontal="right" vertical="center" wrapText="1"/>
    </xf>
    <xf numFmtId="168" fontId="12" fillId="0" borderId="4" xfId="9" applyNumberFormat="1" applyFont="1" applyFill="1" applyBorder="1" applyAlignment="1">
      <alignment horizontal="right" vertical="center" wrapText="1"/>
    </xf>
    <xf numFmtId="168" fontId="8" fillId="0" borderId="4" xfId="9" applyNumberFormat="1" applyFont="1" applyFill="1" applyBorder="1" applyAlignment="1">
      <alignment horizontal="right" vertical="center" wrapText="1"/>
    </xf>
    <xf numFmtId="41" fontId="12" fillId="0" borderId="4" xfId="31" applyNumberFormat="1" applyFont="1" applyFill="1" applyBorder="1" applyAlignment="1">
      <alignment horizontal="right" vertical="center" wrapText="1"/>
    </xf>
    <xf numFmtId="0" fontId="12" fillId="0" borderId="4" xfId="9" applyNumberFormat="1" applyFont="1" applyFill="1" applyBorder="1" applyAlignment="1" applyProtection="1">
      <alignment horizontal="center" vertical="center" wrapText="1"/>
      <protection locked="0"/>
    </xf>
    <xf numFmtId="166" fontId="12" fillId="0" borderId="4" xfId="8" applyNumberFormat="1" applyFont="1" applyFill="1" applyBorder="1" applyAlignment="1" applyProtection="1">
      <alignment horizontal="right" vertical="center" wrapText="1"/>
      <protection locked="0"/>
    </xf>
    <xf numFmtId="178" fontId="12" fillId="0" borderId="4" xfId="1" applyNumberFormat="1" applyFont="1" applyFill="1" applyBorder="1" applyAlignment="1">
      <alignment horizontal="center" vertical="center" wrapText="1"/>
    </xf>
    <xf numFmtId="3" fontId="26" fillId="0" borderId="4" xfId="33" applyNumberFormat="1" applyFont="1" applyFill="1" applyBorder="1" applyAlignment="1">
      <alignment horizontal="right" vertical="center" wrapText="1"/>
    </xf>
    <xf numFmtId="167" fontId="12" fillId="0" borderId="4" xfId="4" applyNumberFormat="1" applyFont="1" applyFill="1" applyBorder="1" applyAlignment="1">
      <alignment horizontal="center" vertical="center" wrapText="1"/>
    </xf>
    <xf numFmtId="170" fontId="19" fillId="0" borderId="4" xfId="40" applyNumberFormat="1" applyFont="1" applyFill="1" applyBorder="1" applyAlignment="1">
      <alignment horizontal="right" vertical="center" wrapText="1"/>
    </xf>
    <xf numFmtId="168" fontId="19" fillId="0" borderId="4" xfId="11" applyNumberFormat="1" applyFont="1" applyFill="1" applyBorder="1" applyAlignment="1">
      <alignment horizontal="right" vertical="center" wrapText="1"/>
    </xf>
    <xf numFmtId="168" fontId="19" fillId="0" borderId="4" xfId="11" quotePrefix="1" applyNumberFormat="1" applyFont="1" applyFill="1" applyBorder="1" applyAlignment="1">
      <alignment horizontal="right" vertical="center" wrapText="1"/>
    </xf>
    <xf numFmtId="168" fontId="12" fillId="0" borderId="4" xfId="11" quotePrefix="1" applyNumberFormat="1" applyFont="1" applyFill="1" applyBorder="1" applyAlignment="1">
      <alignment horizontal="right" vertical="center" wrapText="1"/>
    </xf>
    <xf numFmtId="170" fontId="12" fillId="0" borderId="4" xfId="49" applyNumberFormat="1" applyFont="1" applyFill="1" applyBorder="1" applyAlignment="1">
      <alignment horizontal="center" vertical="center" wrapText="1"/>
    </xf>
    <xf numFmtId="49" fontId="12" fillId="0" borderId="4" xfId="9" applyNumberFormat="1" applyFont="1" applyFill="1" applyBorder="1" applyAlignment="1">
      <alignment horizontal="center" vertical="center"/>
    </xf>
    <xf numFmtId="170" fontId="12" fillId="0" borderId="4" xfId="9" applyNumberFormat="1" applyFont="1" applyFill="1" applyBorder="1" applyAlignment="1" applyProtection="1">
      <alignment horizontal="right" vertical="center" wrapText="1"/>
      <protection hidden="1"/>
    </xf>
    <xf numFmtId="170" fontId="12" fillId="0" borderId="4" xfId="33" applyNumberFormat="1" applyFont="1" applyFill="1" applyBorder="1" applyAlignment="1">
      <alignment horizontal="center" vertical="center" wrapText="1"/>
    </xf>
    <xf numFmtId="181" fontId="12" fillId="0" borderId="4" xfId="9" applyNumberFormat="1" applyFont="1" applyFill="1" applyBorder="1" applyAlignment="1">
      <alignment horizontal="right" vertical="center" wrapText="1"/>
    </xf>
    <xf numFmtId="166" fontId="12" fillId="0" borderId="7" xfId="9" applyNumberFormat="1" applyFont="1" applyFill="1" applyBorder="1" applyAlignment="1">
      <alignment horizontal="center" vertical="center" wrapText="1"/>
    </xf>
    <xf numFmtId="166" fontId="12" fillId="0" borderId="7" xfId="8" applyNumberFormat="1" applyFont="1" applyFill="1" applyBorder="1" applyAlignment="1">
      <alignment horizontal="right" vertical="center" wrapText="1"/>
    </xf>
    <xf numFmtId="170" fontId="23" fillId="0" borderId="4" xfId="9" applyNumberFormat="1" applyFont="1" applyFill="1" applyBorder="1" applyAlignment="1">
      <alignment horizontal="right" vertical="center" wrapText="1"/>
    </xf>
    <xf numFmtId="170" fontId="23" fillId="0" borderId="4" xfId="52" applyNumberFormat="1" applyFont="1" applyFill="1" applyBorder="1" applyAlignment="1">
      <alignment horizontal="right" vertical="center" wrapText="1"/>
    </xf>
    <xf numFmtId="170" fontId="27" fillId="0" borderId="4" xfId="9" applyNumberFormat="1" applyFont="1" applyFill="1" applyBorder="1" applyAlignment="1">
      <alignment horizontal="center" vertical="center" wrapText="1"/>
    </xf>
    <xf numFmtId="3" fontId="8" fillId="0" borderId="3" xfId="4" applyNumberFormat="1" applyFont="1" applyFill="1" applyBorder="1" applyAlignment="1">
      <alignment horizontal="center" vertical="center" wrapText="1"/>
    </xf>
    <xf numFmtId="170" fontId="42" fillId="0" borderId="5" xfId="33" applyNumberFormat="1" applyFont="1" applyFill="1" applyBorder="1" applyAlignment="1">
      <alignment horizontal="center" vertical="center" wrapText="1"/>
    </xf>
    <xf numFmtId="1" fontId="42" fillId="0" borderId="5" xfId="33" applyNumberFormat="1" applyFont="1" applyFill="1" applyBorder="1" applyAlignment="1">
      <alignment horizontal="center" vertical="center" wrapText="1"/>
    </xf>
    <xf numFmtId="170" fontId="42" fillId="0" borderId="4" xfId="33" applyNumberFormat="1" applyFont="1" applyFill="1" applyBorder="1" applyAlignment="1">
      <alignment horizontal="center" vertical="center" wrapText="1"/>
    </xf>
    <xf numFmtId="1" fontId="42" fillId="0" borderId="4" xfId="33" applyNumberFormat="1" applyFont="1" applyFill="1" applyBorder="1" applyAlignment="1">
      <alignment horizontal="center" vertical="center" wrapText="1"/>
    </xf>
    <xf numFmtId="170" fontId="23" fillId="0" borderId="4" xfId="33" applyNumberFormat="1" applyFont="1" applyFill="1" applyBorder="1" applyAlignment="1">
      <alignment horizontal="center" vertical="center" wrapText="1"/>
    </xf>
    <xf numFmtId="1" fontId="3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2" applyNumberFormat="1" applyFont="1" applyFill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8" fillId="0" borderId="3" xfId="3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3" fontId="9" fillId="0" borderId="3" xfId="3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5" applyNumberFormat="1" applyFont="1" applyFill="1" applyBorder="1" applyAlignment="1">
      <alignment horizontal="center" vertical="center" wrapText="1"/>
    </xf>
    <xf numFmtId="2" fontId="12" fillId="0" borderId="5" xfId="6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3" fontId="12" fillId="0" borderId="4" xfId="5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horizontal="right" vertical="center"/>
    </xf>
    <xf numFmtId="2" fontId="12" fillId="0" borderId="4" xfId="6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4" xfId="5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3" fontId="12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0" fontId="12" fillId="0" borderId="4" xfId="7" applyFont="1" applyFill="1" applyBorder="1" applyAlignment="1">
      <alignment horizontal="center" vertical="center" wrapText="1"/>
    </xf>
    <xf numFmtId="3" fontId="12" fillId="0" borderId="4" xfId="0" quotePrefix="1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8" fillId="0" borderId="4" xfId="7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quotePrefix="1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67" fontId="12" fillId="0" borderId="4" xfId="0" applyNumberFormat="1" applyFont="1" applyFill="1" applyBorder="1" applyAlignment="1">
      <alignment horizontal="center" vertical="center" wrapText="1"/>
    </xf>
    <xf numFmtId="166" fontId="8" fillId="0" borderId="4" xfId="8" applyNumberFormat="1" applyFont="1" applyFill="1" applyBorder="1" applyAlignment="1">
      <alignment horizontal="right" vertical="center" wrapText="1"/>
    </xf>
    <xf numFmtId="168" fontId="12" fillId="0" borderId="4" xfId="0" applyNumberFormat="1" applyFont="1" applyFill="1" applyBorder="1" applyAlignment="1">
      <alignment horizontal="center" vertical="center" wrapText="1"/>
    </xf>
    <xf numFmtId="169" fontId="12" fillId="0" borderId="4" xfId="0" applyNumberFormat="1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 vertical="center" wrapText="1"/>
    </xf>
    <xf numFmtId="171" fontId="12" fillId="0" borderId="4" xfId="0" applyNumberFormat="1" applyFont="1" applyFill="1" applyBorder="1" applyAlignment="1">
      <alignment horizontal="center" vertical="center" wrapText="1"/>
    </xf>
    <xf numFmtId="171" fontId="8" fillId="0" borderId="4" xfId="0" applyNumberFormat="1" applyFont="1" applyFill="1" applyBorder="1" applyAlignment="1">
      <alignment horizontal="center" vertical="center" wrapText="1"/>
    </xf>
    <xf numFmtId="170" fontId="8" fillId="0" borderId="4" xfId="8" applyNumberFormat="1" applyFont="1" applyFill="1" applyBorder="1" applyAlignment="1">
      <alignment horizontal="right" vertical="center"/>
    </xf>
    <xf numFmtId="168" fontId="8" fillId="0" borderId="4" xfId="11" applyNumberFormat="1" applyFont="1" applyFill="1" applyBorder="1" applyAlignment="1">
      <alignment horizontal="right" vertical="center" wrapText="1"/>
    </xf>
    <xf numFmtId="3" fontId="12" fillId="0" borderId="4" xfId="12" applyNumberFormat="1" applyFont="1" applyFill="1" applyBorder="1" applyAlignment="1">
      <alignment horizontal="center" vertical="center" wrapText="1"/>
    </xf>
    <xf numFmtId="173" fontId="12" fillId="0" borderId="4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right" vertical="center"/>
    </xf>
    <xf numFmtId="3" fontId="8" fillId="0" borderId="4" xfId="12" applyNumberFormat="1" applyFont="1" applyFill="1" applyBorder="1" applyAlignment="1">
      <alignment horizontal="center" vertical="center" wrapText="1"/>
    </xf>
    <xf numFmtId="173" fontId="8" fillId="0" borderId="4" xfId="0" applyNumberFormat="1" applyFont="1" applyFill="1" applyBorder="1" applyAlignment="1">
      <alignment horizontal="center" vertical="center" wrapText="1"/>
    </xf>
    <xf numFmtId="166" fontId="8" fillId="0" borderId="4" xfId="9" applyNumberFormat="1" applyFont="1" applyFill="1" applyBorder="1" applyAlignment="1">
      <alignment horizontal="right" vertical="center" wrapText="1"/>
    </xf>
    <xf numFmtId="166" fontId="8" fillId="0" borderId="4" xfId="0" applyNumberFormat="1" applyFont="1" applyFill="1" applyBorder="1" applyAlignment="1">
      <alignment horizontal="right"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12" fillId="0" borderId="4" xfId="13" applyFont="1" applyFill="1" applyBorder="1" applyAlignment="1">
      <alignment horizontal="center" vertical="center" wrapText="1"/>
    </xf>
    <xf numFmtId="0" fontId="8" fillId="0" borderId="4" xfId="13" applyFont="1" applyFill="1" applyBorder="1" applyAlignment="1">
      <alignment horizontal="center" vertical="center" wrapText="1"/>
    </xf>
    <xf numFmtId="170" fontId="8" fillId="0" borderId="4" xfId="9" applyNumberFormat="1" applyFont="1" applyFill="1" applyBorder="1" applyAlignment="1">
      <alignment horizontal="right" vertical="center" wrapText="1"/>
    </xf>
    <xf numFmtId="165" fontId="8" fillId="0" borderId="4" xfId="8" applyFont="1" applyFill="1" applyBorder="1" applyAlignment="1">
      <alignment horizontal="right" vertical="center" wrapText="1"/>
    </xf>
    <xf numFmtId="0" fontId="12" fillId="0" borderId="4" xfId="15" applyFont="1" applyFill="1" applyBorder="1" applyAlignment="1">
      <alignment horizontal="center" vertical="center" wrapText="1"/>
    </xf>
    <xf numFmtId="0" fontId="8" fillId="0" borderId="4" xfId="15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170" fontId="21" fillId="0" borderId="4" xfId="9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37" fontId="8" fillId="0" borderId="4" xfId="8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22" fillId="0" borderId="4" xfId="16" applyFont="1" applyFill="1" applyBorder="1" applyAlignment="1">
      <alignment horizontal="center" vertical="center" wrapText="1"/>
    </xf>
    <xf numFmtId="166" fontId="9" fillId="0" borderId="4" xfId="8" applyNumberFormat="1" applyFont="1" applyFill="1" applyBorder="1" applyAlignment="1">
      <alignment horizontal="right" vertical="center" wrapText="1"/>
    </xf>
    <xf numFmtId="3" fontId="12" fillId="0" borderId="4" xfId="3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3" fontId="12" fillId="0" borderId="4" xfId="3" applyNumberFormat="1" applyFont="1" applyFill="1" applyBorder="1" applyAlignment="1">
      <alignment horizontal="right" vertical="center" wrapText="1"/>
    </xf>
    <xf numFmtId="2" fontId="12" fillId="0" borderId="4" xfId="17" applyNumberFormat="1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12" fillId="0" borderId="4" xfId="19" applyFont="1" applyFill="1" applyBorder="1" applyAlignment="1">
      <alignment horizontal="center" vertical="center" wrapText="1"/>
    </xf>
    <xf numFmtId="0" fontId="12" fillId="0" borderId="4" xfId="15" applyFont="1" applyFill="1" applyBorder="1" applyAlignment="1">
      <alignment horizontal="center" vertical="center"/>
    </xf>
    <xf numFmtId="0" fontId="12" fillId="0" borderId="4" xfId="21" applyFont="1" applyFill="1" applyBorder="1" applyAlignment="1">
      <alignment horizontal="center" vertical="center" wrapText="1"/>
    </xf>
    <xf numFmtId="3" fontId="20" fillId="0" borderId="4" xfId="19" applyNumberFormat="1" applyFont="1" applyFill="1" applyBorder="1" applyAlignment="1">
      <alignment horizontal="right" vertical="center" wrapText="1"/>
    </xf>
    <xf numFmtId="14" fontId="12" fillId="0" borderId="4" xfId="19" applyNumberFormat="1" applyFont="1" applyFill="1" applyBorder="1" applyAlignment="1">
      <alignment horizontal="center" vertical="center" wrapText="1"/>
    </xf>
    <xf numFmtId="3" fontId="12" fillId="0" borderId="4" xfId="19" applyNumberFormat="1" applyFont="1" applyFill="1" applyBorder="1" applyAlignment="1">
      <alignment horizontal="right" vertical="center" wrapText="1"/>
    </xf>
    <xf numFmtId="0" fontId="8" fillId="0" borderId="4" xfId="19" applyFont="1" applyFill="1" applyBorder="1" applyAlignment="1">
      <alignment horizontal="center" vertical="center" wrapText="1"/>
    </xf>
    <xf numFmtId="0" fontId="8" fillId="0" borderId="4" xfId="15" applyFont="1" applyFill="1" applyBorder="1" applyAlignment="1">
      <alignment horizontal="center" vertical="center"/>
    </xf>
    <xf numFmtId="14" fontId="8" fillId="0" borderId="4" xfId="19" applyNumberFormat="1" applyFont="1" applyFill="1" applyBorder="1" applyAlignment="1">
      <alignment horizontal="center" vertical="center" wrapText="1"/>
    </xf>
    <xf numFmtId="0" fontId="8" fillId="0" borderId="4" xfId="21" applyFont="1" applyFill="1" applyBorder="1" applyAlignment="1">
      <alignment horizontal="center" vertical="center" wrapText="1"/>
    </xf>
    <xf numFmtId="3" fontId="8" fillId="0" borderId="4" xfId="19" applyNumberFormat="1" applyFont="1" applyFill="1" applyBorder="1" applyAlignment="1">
      <alignment horizontal="right" vertical="center" wrapText="1"/>
    </xf>
    <xf numFmtId="166" fontId="8" fillId="0" borderId="4" xfId="9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12" fillId="0" borderId="4" xfId="23" applyFont="1" applyFill="1" applyBorder="1" applyAlignment="1">
      <alignment horizontal="center" vertical="center" wrapText="1"/>
    </xf>
    <xf numFmtId="0" fontId="12" fillId="0" borderId="4" xfId="23" applyFont="1" applyFill="1" applyBorder="1" applyAlignment="1">
      <alignment horizontal="center" vertical="center"/>
    </xf>
    <xf numFmtId="2" fontId="12" fillId="0" borderId="4" xfId="24" applyNumberFormat="1" applyFont="1" applyFill="1" applyBorder="1" applyAlignment="1">
      <alignment horizontal="center" vertical="center" wrapText="1"/>
    </xf>
    <xf numFmtId="0" fontId="12" fillId="0" borderId="4" xfId="24" applyFont="1" applyFill="1" applyBorder="1" applyAlignment="1">
      <alignment horizontal="center" vertical="center" wrapText="1"/>
    </xf>
    <xf numFmtId="2" fontId="8" fillId="0" borderId="4" xfId="24" applyNumberFormat="1" applyFont="1" applyFill="1" applyBorder="1" applyAlignment="1">
      <alignment horizontal="center" vertical="center" wrapText="1"/>
    </xf>
    <xf numFmtId="0" fontId="8" fillId="0" borderId="4" xfId="24" applyFont="1" applyFill="1" applyBorder="1" applyAlignment="1">
      <alignment horizontal="center" vertical="center" wrapText="1"/>
    </xf>
    <xf numFmtId="0" fontId="12" fillId="0" borderId="4" xfId="25" applyFont="1" applyFill="1" applyBorder="1" applyAlignment="1">
      <alignment horizontal="center" vertical="center" wrapText="1"/>
    </xf>
    <xf numFmtId="0" fontId="12" fillId="0" borderId="4" xfId="12" applyFont="1" applyFill="1" applyBorder="1" applyAlignment="1">
      <alignment horizontal="center" vertical="center" wrapText="1"/>
    </xf>
    <xf numFmtId="3" fontId="12" fillId="0" borderId="4" xfId="12" applyNumberFormat="1" applyFont="1" applyFill="1" applyBorder="1" applyAlignment="1">
      <alignment horizontal="right" vertical="center"/>
    </xf>
    <xf numFmtId="0" fontId="12" fillId="0" borderId="4" xfId="0" quotePrefix="1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3" fontId="8" fillId="0" borderId="4" xfId="9" applyNumberFormat="1" applyFont="1" applyFill="1" applyBorder="1" applyAlignment="1">
      <alignment horizontal="center" vertical="center" wrapText="1"/>
    </xf>
    <xf numFmtId="0" fontId="8" fillId="0" borderId="4" xfId="9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0" fontId="8" fillId="0" borderId="4" xfId="12" applyFont="1" applyFill="1" applyBorder="1" applyAlignment="1">
      <alignment horizontal="center" vertical="center" wrapText="1"/>
    </xf>
    <xf numFmtId="166" fontId="21" fillId="0" borderId="4" xfId="8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4" xfId="9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/>
    </xf>
    <xf numFmtId="37" fontId="12" fillId="0" borderId="4" xfId="0" applyNumberFormat="1" applyFont="1" applyFill="1" applyBorder="1" applyAlignment="1">
      <alignment horizontal="center" vertical="center" wrapText="1"/>
    </xf>
    <xf numFmtId="37" fontId="19" fillId="0" borderId="4" xfId="0" applyNumberFormat="1" applyFont="1" applyFill="1" applyBorder="1" applyAlignment="1">
      <alignment horizontal="right" vertical="center" wrapText="1"/>
    </xf>
    <xf numFmtId="171" fontId="19" fillId="0" borderId="4" xfId="0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Alignment="1">
      <alignment horizontal="center" vertical="center"/>
    </xf>
    <xf numFmtId="3" fontId="19" fillId="0" borderId="4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Alignment="1">
      <alignment horizontal="center" vertical="center"/>
    </xf>
    <xf numFmtId="37" fontId="8" fillId="0" borderId="4" xfId="0" applyNumberFormat="1" applyFont="1" applyFill="1" applyBorder="1" applyAlignment="1">
      <alignment horizontal="center" vertical="center" wrapText="1"/>
    </xf>
    <xf numFmtId="37" fontId="21" fillId="0" borderId="4" xfId="0" applyNumberFormat="1" applyFont="1" applyFill="1" applyBorder="1" applyAlignment="1">
      <alignment horizontal="right" vertical="center" wrapText="1"/>
    </xf>
    <xf numFmtId="171" fontId="21" fillId="0" borderId="4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Alignment="1">
      <alignment horizontal="center" vertical="center"/>
    </xf>
    <xf numFmtId="3" fontId="8" fillId="0" borderId="4" xfId="3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2" fontId="12" fillId="0" borderId="4" xfId="12" applyNumberFormat="1" applyFont="1" applyFill="1" applyBorder="1" applyAlignment="1">
      <alignment horizontal="center" vertical="center" wrapText="1"/>
    </xf>
    <xf numFmtId="2" fontId="8" fillId="0" borderId="4" xfId="12" applyNumberFormat="1" applyFont="1" applyFill="1" applyBorder="1" applyAlignment="1">
      <alignment horizontal="center" vertical="center" wrapText="1"/>
    </xf>
    <xf numFmtId="170" fontId="8" fillId="0" borderId="4" xfId="8" applyNumberFormat="1" applyFont="1" applyFill="1" applyBorder="1" applyAlignment="1">
      <alignment vertical="center" wrapText="1"/>
    </xf>
    <xf numFmtId="170" fontId="9" fillId="0" borderId="4" xfId="8" applyNumberFormat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3" fillId="0" borderId="4" xfId="12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3" fontId="23" fillId="0" borderId="4" xfId="12" applyNumberFormat="1" applyFont="1" applyFill="1" applyBorder="1" applyAlignment="1">
      <alignment horizontal="right" vertical="center" wrapText="1"/>
    </xf>
    <xf numFmtId="0" fontId="12" fillId="0" borderId="4" xfId="5" applyFont="1" applyFill="1" applyBorder="1" applyAlignment="1">
      <alignment horizontal="center" vertical="center" wrapText="1"/>
    </xf>
    <xf numFmtId="167" fontId="8" fillId="0" borderId="4" xfId="8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8" fillId="0" borderId="4" xfId="4" applyNumberFormat="1" applyFont="1" applyFill="1" applyBorder="1" applyAlignment="1">
      <alignment horizontal="center" vertical="center" wrapText="1"/>
    </xf>
    <xf numFmtId="3" fontId="8" fillId="0" borderId="4" xfId="4" applyNumberFormat="1" applyFont="1" applyFill="1" applyBorder="1" applyAlignment="1">
      <alignment horizontal="right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12" fillId="0" borderId="4" xfId="26" applyFont="1" applyFill="1" applyBorder="1" applyAlignment="1">
      <alignment horizontal="center" vertical="center" wrapText="1"/>
    </xf>
    <xf numFmtId="171" fontId="12" fillId="0" borderId="4" xfId="0" applyNumberFormat="1" applyFont="1" applyFill="1" applyBorder="1" applyAlignment="1">
      <alignment horizontal="right" vertical="center" wrapText="1"/>
    </xf>
    <xf numFmtId="171" fontId="8" fillId="0" borderId="4" xfId="0" applyNumberFormat="1" applyFont="1" applyFill="1" applyBorder="1" applyAlignment="1">
      <alignment horizontal="right" vertical="center" wrapText="1"/>
    </xf>
    <xf numFmtId="3" fontId="8" fillId="0" borderId="4" xfId="9" applyNumberFormat="1" applyFont="1" applyFill="1" applyBorder="1" applyAlignment="1">
      <alignment horizontal="right" vertical="center" wrapText="1"/>
    </xf>
    <xf numFmtId="170" fontId="8" fillId="0" borderId="4" xfId="9" applyNumberFormat="1" applyFont="1" applyFill="1" applyBorder="1" applyAlignment="1">
      <alignment horizontal="center" vertical="center" wrapText="1"/>
    </xf>
    <xf numFmtId="0" fontId="12" fillId="0" borderId="4" xfId="26" applyFont="1" applyFill="1" applyBorder="1" applyAlignment="1">
      <alignment horizontal="center" vertical="center"/>
    </xf>
    <xf numFmtId="2" fontId="12" fillId="0" borderId="4" xfId="25" applyNumberFormat="1" applyFont="1" applyFill="1" applyBorder="1" applyAlignment="1">
      <alignment horizontal="center" vertical="center" wrapText="1"/>
    </xf>
    <xf numFmtId="2" fontId="12" fillId="0" borderId="4" xfId="27" applyNumberFormat="1" applyFont="1" applyFill="1" applyBorder="1" applyAlignment="1">
      <alignment horizontal="center" vertical="center" wrapText="1"/>
    </xf>
    <xf numFmtId="0" fontId="12" fillId="0" borderId="4" xfId="27" applyFont="1" applyFill="1" applyBorder="1" applyAlignment="1">
      <alignment horizontal="center" vertical="center" wrapText="1"/>
    </xf>
    <xf numFmtId="3" fontId="29" fillId="0" borderId="4" xfId="27" applyNumberFormat="1" applyFont="1" applyFill="1" applyBorder="1" applyAlignment="1">
      <alignment horizontal="right" vertical="center" wrapText="1"/>
    </xf>
    <xf numFmtId="175" fontId="8" fillId="0" borderId="4" xfId="9" applyNumberFormat="1" applyFont="1" applyFill="1" applyBorder="1" applyAlignment="1">
      <alignment horizontal="center" vertical="center" wrapText="1"/>
    </xf>
    <xf numFmtId="175" fontId="8" fillId="0" borderId="4" xfId="8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3" fontId="12" fillId="0" borderId="4" xfId="28" applyNumberFormat="1" applyFont="1" applyFill="1" applyBorder="1" applyAlignment="1">
      <alignment horizontal="center" vertical="center" wrapText="1"/>
    </xf>
    <xf numFmtId="0" fontId="12" fillId="0" borderId="4" xfId="29" applyFont="1" applyFill="1" applyBorder="1" applyAlignment="1">
      <alignment horizontal="center" vertical="center" wrapText="1"/>
    </xf>
    <xf numFmtId="0" fontId="12" fillId="0" borderId="4" xfId="29" applyFont="1" applyFill="1" applyBorder="1" applyAlignment="1">
      <alignment horizontal="center" vertical="center"/>
    </xf>
    <xf numFmtId="0" fontId="12" fillId="0" borderId="4" xfId="30" applyFont="1" applyFill="1" applyBorder="1" applyAlignment="1">
      <alignment horizontal="center" vertical="center" wrapText="1"/>
    </xf>
    <xf numFmtId="3" fontId="8" fillId="0" borderId="4" xfId="28" applyNumberFormat="1" applyFont="1" applyFill="1" applyBorder="1" applyAlignment="1">
      <alignment horizontal="center" vertical="center" wrapText="1"/>
    </xf>
    <xf numFmtId="0" fontId="8" fillId="0" borderId="4" xfId="29" applyFont="1" applyFill="1" applyBorder="1" applyAlignment="1">
      <alignment horizontal="center" vertical="center" wrapText="1"/>
    </xf>
    <xf numFmtId="0" fontId="8" fillId="0" borderId="4" xfId="29" applyFont="1" applyFill="1" applyBorder="1" applyAlignment="1">
      <alignment horizontal="center" vertical="center"/>
    </xf>
    <xf numFmtId="0" fontId="8" fillId="0" borderId="4" xfId="3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12" applyFont="1" applyFill="1" applyBorder="1" applyAlignment="1">
      <alignment horizontal="center" vertical="center" wrapText="1"/>
    </xf>
    <xf numFmtId="0" fontId="22" fillId="0" borderId="4" xfId="5" applyFont="1" applyFill="1" applyBorder="1" applyAlignment="1">
      <alignment horizontal="center" vertical="center" wrapText="1"/>
    </xf>
    <xf numFmtId="0" fontId="12" fillId="0" borderId="4" xfId="32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4" xfId="0" quotePrefix="1" applyFont="1" applyFill="1" applyBorder="1" applyAlignment="1">
      <alignment horizontal="center" vertical="center"/>
    </xf>
    <xf numFmtId="3" fontId="20" fillId="0" borderId="4" xfId="3" applyNumberFormat="1" applyFont="1" applyFill="1" applyBorder="1" applyAlignment="1">
      <alignment horizontal="right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right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4" xfId="34" applyFont="1" applyFill="1" applyBorder="1" applyAlignment="1">
      <alignment horizontal="center" vertical="center" wrapText="1"/>
    </xf>
    <xf numFmtId="0" fontId="12" fillId="0" borderId="4" xfId="35" applyFont="1" applyFill="1" applyBorder="1" applyAlignment="1">
      <alignment horizontal="center" vertical="center" wrapText="1"/>
    </xf>
    <xf numFmtId="0" fontId="12" fillId="0" borderId="4" xfId="36" applyFont="1" applyFill="1" applyBorder="1" applyAlignment="1">
      <alignment horizontal="center" vertical="center" wrapText="1"/>
    </xf>
    <xf numFmtId="2" fontId="12" fillId="0" borderId="4" xfId="36" applyNumberFormat="1" applyFont="1" applyFill="1" applyBorder="1" applyAlignment="1">
      <alignment horizontal="center" vertical="center" wrapText="1"/>
    </xf>
    <xf numFmtId="2" fontId="12" fillId="0" borderId="4" xfId="5" applyNumberFormat="1" applyFont="1" applyFill="1" applyBorder="1" applyAlignment="1">
      <alignment horizontal="center" vertical="center" wrapText="1"/>
    </xf>
    <xf numFmtId="2" fontId="12" fillId="0" borderId="4" xfId="13" applyNumberFormat="1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vertical="center" wrapText="1"/>
    </xf>
    <xf numFmtId="0" fontId="12" fillId="0" borderId="4" xfId="37" applyFont="1" applyFill="1" applyBorder="1" applyAlignment="1">
      <alignment horizontal="center" vertical="center" wrapText="1"/>
    </xf>
    <xf numFmtId="0" fontId="12" fillId="0" borderId="4" xfId="38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 wrapText="1"/>
    </xf>
    <xf numFmtId="0" fontId="23" fillId="0" borderId="4" xfId="12" applyFont="1" applyFill="1" applyBorder="1" applyAlignment="1">
      <alignment vertical="center" wrapText="1"/>
    </xf>
    <xf numFmtId="0" fontId="15" fillId="0" borderId="4" xfId="12" applyFont="1" applyFill="1" applyBorder="1" applyAlignment="1">
      <alignment horizontal="center" vertical="center" wrapText="1"/>
    </xf>
    <xf numFmtId="0" fontId="15" fillId="0" borderId="4" xfId="12" applyFont="1" applyFill="1" applyBorder="1" applyAlignment="1">
      <alignment vertical="center" wrapText="1"/>
    </xf>
    <xf numFmtId="170" fontId="15" fillId="0" borderId="4" xfId="9" applyNumberFormat="1" applyFont="1" applyFill="1" applyBorder="1" applyAlignment="1">
      <alignment horizontal="center" vertical="center" wrapText="1"/>
    </xf>
    <xf numFmtId="3" fontId="15" fillId="0" borderId="4" xfId="12" applyNumberFormat="1" applyFont="1" applyFill="1" applyBorder="1" applyAlignment="1">
      <alignment horizontal="right" vertical="center" wrapText="1"/>
    </xf>
    <xf numFmtId="1" fontId="12" fillId="0" borderId="4" xfId="6" applyNumberFormat="1" applyFont="1" applyFill="1" applyBorder="1" applyAlignment="1">
      <alignment horizontal="center" vertical="center" wrapText="1"/>
    </xf>
    <xf numFmtId="2" fontId="8" fillId="0" borderId="4" xfId="6" applyNumberFormat="1" applyFont="1" applyFill="1" applyBorder="1" applyAlignment="1">
      <alignment horizontal="center" vertical="center" wrapText="1"/>
    </xf>
    <xf numFmtId="1" fontId="8" fillId="0" borderId="4" xfId="6" applyNumberFormat="1" applyFont="1" applyFill="1" applyBorder="1" applyAlignment="1">
      <alignment horizontal="center" vertical="center" wrapText="1"/>
    </xf>
    <xf numFmtId="167" fontId="20" fillId="0" borderId="4" xfId="0" applyNumberFormat="1" applyFont="1" applyFill="1" applyBorder="1" applyAlignment="1">
      <alignment horizontal="right" vertical="center" wrapText="1"/>
    </xf>
    <xf numFmtId="167" fontId="12" fillId="0" borderId="4" xfId="0" applyNumberFormat="1" applyFont="1" applyFill="1" applyBorder="1" applyAlignment="1">
      <alignment horizontal="right" vertical="center" wrapText="1"/>
    </xf>
    <xf numFmtId="167" fontId="12" fillId="0" borderId="4" xfId="6" applyNumberFormat="1" applyFont="1" applyFill="1" applyBorder="1" applyAlignment="1">
      <alignment horizontal="center" vertical="center" wrapText="1"/>
    </xf>
    <xf numFmtId="0" fontId="23" fillId="0" borderId="4" xfId="25" applyFont="1" applyFill="1" applyBorder="1" applyAlignment="1">
      <alignment horizontal="center" vertical="center" wrapText="1"/>
    </xf>
    <xf numFmtId="0" fontId="23" fillId="0" borderId="4" xfId="25" applyFont="1" applyFill="1" applyBorder="1" applyAlignment="1">
      <alignment horizontal="left" vertical="center" wrapText="1"/>
    </xf>
    <xf numFmtId="167" fontId="23" fillId="0" borderId="4" xfId="25" applyNumberFormat="1" applyFont="1" applyFill="1" applyBorder="1" applyAlignment="1">
      <alignment horizontal="right" vertical="center" wrapText="1"/>
    </xf>
    <xf numFmtId="0" fontId="23" fillId="0" borderId="4" xfId="39" applyFont="1" applyFill="1" applyBorder="1" applyAlignment="1">
      <alignment horizontal="left" vertical="center" wrapText="1"/>
    </xf>
    <xf numFmtId="0" fontId="23" fillId="0" borderId="4" xfId="39" applyFont="1" applyFill="1" applyBorder="1" applyAlignment="1">
      <alignment vertical="center" wrapText="1"/>
    </xf>
    <xf numFmtId="0" fontId="23" fillId="0" borderId="4" xfId="39" applyFont="1" applyFill="1" applyBorder="1" applyAlignment="1">
      <alignment horizontal="center" vertical="center" wrapText="1"/>
    </xf>
    <xf numFmtId="3" fontId="23" fillId="0" borderId="4" xfId="39" applyNumberFormat="1" applyFont="1" applyFill="1" applyBorder="1" applyAlignment="1">
      <alignment horizontal="center" vertical="center" wrapText="1"/>
    </xf>
    <xf numFmtId="167" fontId="23" fillId="0" borderId="4" xfId="39" applyNumberFormat="1" applyFont="1" applyFill="1" applyBorder="1" applyAlignment="1">
      <alignment horizontal="right" vertical="center" wrapText="1"/>
    </xf>
    <xf numFmtId="167" fontId="34" fillId="0" borderId="4" xfId="39" applyNumberFormat="1" applyFont="1" applyFill="1" applyBorder="1" applyAlignment="1">
      <alignment horizontal="right" vertical="center" wrapText="1"/>
    </xf>
    <xf numFmtId="167" fontId="8" fillId="0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1" fontId="12" fillId="0" borderId="4" xfId="6" applyNumberFormat="1" applyFont="1" applyFill="1" applyBorder="1" applyAlignment="1">
      <alignment horizontal="center" vertical="center" wrapText="1"/>
    </xf>
    <xf numFmtId="3" fontId="12" fillId="0" borderId="4" xfId="6" applyNumberFormat="1" applyFont="1" applyFill="1" applyBorder="1" applyAlignment="1">
      <alignment horizontal="center" vertical="center" wrapText="1"/>
    </xf>
    <xf numFmtId="171" fontId="8" fillId="0" borderId="4" xfId="6" applyNumberFormat="1" applyFont="1" applyFill="1" applyBorder="1" applyAlignment="1">
      <alignment horizontal="center" vertical="center" wrapText="1"/>
    </xf>
    <xf numFmtId="2" fontId="12" fillId="0" borderId="4" xfId="18" applyNumberFormat="1" applyFont="1" applyFill="1" applyBorder="1" applyAlignment="1">
      <alignment horizontal="center" vertical="center" wrapText="1"/>
    </xf>
    <xf numFmtId="3" fontId="12" fillId="0" borderId="4" xfId="0" quotePrefix="1" applyNumberFormat="1" applyFont="1" applyFill="1" applyBorder="1" applyAlignment="1">
      <alignment horizontal="center" vertical="center" wrapText="1"/>
    </xf>
    <xf numFmtId="170" fontId="37" fillId="0" borderId="4" xfId="9" applyNumberFormat="1" applyFont="1" applyFill="1" applyBorder="1" applyAlignment="1" applyProtection="1">
      <alignment horizontal="right" vertical="center" wrapText="1"/>
    </xf>
    <xf numFmtId="3" fontId="22" fillId="0" borderId="4" xfId="12" applyNumberFormat="1" applyFont="1" applyFill="1" applyBorder="1" applyAlignment="1">
      <alignment horizontal="center" vertical="center" wrapText="1"/>
    </xf>
    <xf numFmtId="3" fontId="12" fillId="0" borderId="4" xfId="12" applyNumberFormat="1" applyFont="1" applyFill="1" applyBorder="1" applyAlignment="1">
      <alignment horizontal="right" vertical="center" wrapText="1"/>
    </xf>
    <xf numFmtId="49" fontId="12" fillId="0" borderId="4" xfId="41" applyNumberFormat="1" applyFont="1" applyFill="1" applyBorder="1" applyAlignment="1">
      <alignment horizontal="center" vertical="center" wrapText="1"/>
    </xf>
    <xf numFmtId="0" fontId="12" fillId="0" borderId="4" xfId="41" applyFont="1" applyFill="1" applyBorder="1" applyAlignment="1" applyProtection="1">
      <alignment horizontal="center" vertical="center" wrapText="1"/>
      <protection locked="0"/>
    </xf>
    <xf numFmtId="0" fontId="12" fillId="0" borderId="4" xfId="42" applyFont="1" applyFill="1" applyBorder="1" applyAlignment="1">
      <alignment horizontal="center" vertical="center" wrapText="1"/>
    </xf>
    <xf numFmtId="0" fontId="12" fillId="0" borderId="4" xfId="43" applyFont="1" applyFill="1" applyBorder="1" applyAlignment="1">
      <alignment horizontal="center" vertical="center" wrapText="1"/>
    </xf>
    <xf numFmtId="2" fontId="12" fillId="0" borderId="4" xfId="44" applyNumberFormat="1" applyFont="1" applyFill="1" applyBorder="1" applyAlignment="1">
      <alignment horizontal="center" vertical="center" wrapText="1"/>
    </xf>
    <xf numFmtId="0" fontId="12" fillId="0" borderId="4" xfId="45" applyFont="1" applyFill="1" applyBorder="1" applyAlignment="1">
      <alignment horizontal="center" vertical="center" wrapText="1"/>
    </xf>
    <xf numFmtId="0" fontId="12" fillId="0" borderId="4" xfId="46" applyFont="1" applyFill="1" applyBorder="1" applyAlignment="1">
      <alignment horizontal="center" vertical="center" wrapText="1"/>
    </xf>
    <xf numFmtId="0" fontId="12" fillId="0" borderId="4" xfId="47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49" fontId="12" fillId="0" borderId="4" xfId="48" applyNumberFormat="1" applyFont="1" applyFill="1" applyBorder="1" applyAlignment="1">
      <alignment horizontal="center" vertical="center" wrapText="1"/>
    </xf>
    <xf numFmtId="49" fontId="8" fillId="0" borderId="4" xfId="48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4" xfId="0" quotePrefix="1" applyFont="1" applyFill="1" applyBorder="1" applyAlignment="1">
      <alignment horizontal="center" vertical="center" wrapText="1"/>
    </xf>
    <xf numFmtId="3" fontId="12" fillId="0" borderId="4" xfId="50" applyNumberFormat="1" applyFont="1" applyFill="1" applyBorder="1" applyAlignment="1">
      <alignment horizontal="center" vertical="center" wrapText="1"/>
    </xf>
    <xf numFmtId="3" fontId="12" fillId="0" borderId="4" xfId="51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4" xfId="39" applyFont="1" applyFill="1" applyBorder="1" applyAlignment="1">
      <alignment horizontal="center" vertical="center" wrapText="1"/>
    </xf>
    <xf numFmtId="0" fontId="8" fillId="0" borderId="4" xfId="39" applyFont="1" applyFill="1" applyBorder="1" applyAlignment="1">
      <alignment horizontal="center" vertical="center" wrapText="1"/>
    </xf>
    <xf numFmtId="3" fontId="8" fillId="0" borderId="4" xfId="50" applyNumberFormat="1" applyFont="1" applyFill="1" applyBorder="1" applyAlignment="1">
      <alignment horizontal="center" vertical="center" wrapText="1"/>
    </xf>
    <xf numFmtId="3" fontId="8" fillId="0" borderId="4" xfId="51" applyNumberFormat="1" applyFont="1" applyFill="1" applyBorder="1" applyAlignment="1">
      <alignment horizontal="center" vertical="center" wrapText="1"/>
    </xf>
    <xf numFmtId="0" fontId="8" fillId="0" borderId="4" xfId="45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49" fontId="8" fillId="0" borderId="4" xfId="9" applyNumberFormat="1" applyFont="1" applyFill="1" applyBorder="1" applyAlignment="1">
      <alignment horizontal="center" vertical="center"/>
    </xf>
    <xf numFmtId="170" fontId="8" fillId="0" borderId="4" xfId="9" applyNumberFormat="1" applyFont="1" applyFill="1" applyBorder="1" applyAlignment="1" applyProtection="1">
      <alignment horizontal="right" vertical="center" wrapText="1"/>
      <protection hidden="1"/>
    </xf>
    <xf numFmtId="170" fontId="20" fillId="0" borderId="4" xfId="9" applyNumberFormat="1" applyFont="1" applyFill="1" applyBorder="1" applyAlignment="1">
      <alignment horizontal="right" vertical="center"/>
    </xf>
    <xf numFmtId="170" fontId="8" fillId="0" borderId="4" xfId="33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 applyProtection="1">
      <alignment horizontal="right" vertical="center"/>
      <protection locked="0"/>
    </xf>
    <xf numFmtId="2" fontId="12" fillId="0" borderId="4" xfId="0" quotePrefix="1" applyNumberFormat="1" applyFont="1" applyFill="1" applyBorder="1" applyAlignment="1">
      <alignment horizontal="center" vertical="center" wrapText="1"/>
    </xf>
    <xf numFmtId="1" fontId="12" fillId="0" borderId="4" xfId="0" quotePrefix="1" applyNumberFormat="1" applyFont="1" applyFill="1" applyBorder="1" applyAlignment="1">
      <alignment horizontal="right" vertical="center" wrapText="1"/>
    </xf>
    <xf numFmtId="2" fontId="8" fillId="0" borderId="4" xfId="0" quotePrefix="1" applyNumberFormat="1" applyFont="1" applyFill="1" applyBorder="1" applyAlignment="1">
      <alignment horizontal="center" vertical="center" wrapText="1"/>
    </xf>
    <xf numFmtId="1" fontId="8" fillId="0" borderId="4" xfId="0" quotePrefix="1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37" fontId="8" fillId="0" borderId="4" xfId="0" applyNumberFormat="1" applyFont="1" applyFill="1" applyBorder="1" applyAlignment="1">
      <alignment horizontal="right" vertical="center" wrapText="1"/>
    </xf>
    <xf numFmtId="2" fontId="12" fillId="0" borderId="4" xfId="19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vertical="center" wrapText="1"/>
    </xf>
    <xf numFmtId="170" fontId="21" fillId="0" borderId="3" xfId="9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170" fontId="27" fillId="0" borderId="5" xfId="9" applyNumberFormat="1" applyFont="1" applyFill="1" applyBorder="1" applyAlignment="1">
      <alignment horizontal="center" vertical="center" wrapText="1"/>
    </xf>
    <xf numFmtId="170" fontId="27" fillId="0" borderId="5" xfId="9" applyNumberFormat="1" applyFont="1" applyFill="1" applyBorder="1" applyAlignment="1">
      <alignment horizontal="right" vertical="center" wrapText="1"/>
    </xf>
    <xf numFmtId="3" fontId="27" fillId="0" borderId="5" xfId="0" applyNumberFormat="1" applyFont="1" applyFill="1" applyBorder="1" applyAlignment="1">
      <alignment horizontal="right" vertical="center" wrapText="1"/>
    </xf>
    <xf numFmtId="3" fontId="19" fillId="0" borderId="5" xfId="0" applyNumberFormat="1" applyFont="1" applyFill="1" applyBorder="1" applyAlignment="1">
      <alignment horizontal="right" vertical="center" wrapText="1"/>
    </xf>
    <xf numFmtId="0" fontId="42" fillId="0" borderId="4" xfId="0" applyFont="1" applyFill="1" applyBorder="1" applyAlignment="1">
      <alignment horizontal="center" vertical="center" wrapText="1"/>
    </xf>
    <xf numFmtId="170" fontId="27" fillId="0" borderId="4" xfId="9" applyNumberFormat="1" applyFont="1" applyFill="1" applyBorder="1" applyAlignment="1">
      <alignment horizontal="right"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170" fontId="11" fillId="0" borderId="4" xfId="9" applyNumberFormat="1" applyFont="1" applyFill="1" applyBorder="1" applyAlignment="1">
      <alignment horizontal="center" vertical="center" wrapText="1"/>
    </xf>
    <xf numFmtId="170" fontId="11" fillId="0" borderId="4" xfId="9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0" fontId="23" fillId="0" borderId="4" xfId="25" applyFont="1" applyFill="1" applyBorder="1" applyAlignment="1">
      <alignment vertical="center" wrapText="1"/>
    </xf>
    <xf numFmtId="3" fontId="23" fillId="0" borderId="4" xfId="25" applyNumberFormat="1" applyFont="1" applyFill="1" applyBorder="1" applyAlignment="1">
      <alignment vertical="center" wrapText="1"/>
    </xf>
    <xf numFmtId="3" fontId="23" fillId="0" borderId="4" xfId="25" applyNumberFormat="1" applyFont="1" applyFill="1" applyBorder="1" applyAlignment="1">
      <alignment horizontal="center" vertical="center" wrapText="1"/>
    </xf>
    <xf numFmtId="0" fontId="23" fillId="0" borderId="4" xfId="25" applyFont="1" applyFill="1" applyBorder="1" applyAlignment="1">
      <alignment horizontal="right" vertical="center" wrapText="1"/>
    </xf>
    <xf numFmtId="0" fontId="44" fillId="0" borderId="4" xfId="25" applyFont="1" applyFill="1" applyBorder="1" applyAlignment="1">
      <alignment horizontal="center" vertical="center" wrapText="1"/>
    </xf>
    <xf numFmtId="0" fontId="44" fillId="0" borderId="4" xfId="25" applyFont="1" applyFill="1" applyBorder="1" applyAlignment="1">
      <alignment vertical="center" wrapText="1"/>
    </xf>
    <xf numFmtId="3" fontId="44" fillId="0" borderId="4" xfId="25" applyNumberFormat="1" applyFont="1" applyFill="1" applyBorder="1" applyAlignment="1">
      <alignment vertical="center" wrapText="1"/>
    </xf>
    <xf numFmtId="3" fontId="44" fillId="0" borderId="4" xfId="25" applyNumberFormat="1" applyFont="1" applyFill="1" applyBorder="1" applyAlignment="1">
      <alignment horizontal="center" vertical="center" wrapText="1"/>
    </xf>
    <xf numFmtId="170" fontId="44" fillId="0" borderId="4" xfId="9" applyNumberFormat="1" applyFont="1" applyFill="1" applyBorder="1" applyAlignment="1">
      <alignment horizontal="right" vertical="center" wrapText="1"/>
    </xf>
    <xf numFmtId="0" fontId="44" fillId="0" borderId="4" xfId="25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44" fillId="0" borderId="4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center" vertical="center" wrapText="1"/>
    </xf>
    <xf numFmtId="3" fontId="44" fillId="0" borderId="4" xfId="0" applyNumberFormat="1" applyFont="1" applyFill="1" applyBorder="1" applyAlignment="1">
      <alignment horizontal="right" vertical="center" wrapText="1"/>
    </xf>
    <xf numFmtId="0" fontId="44" fillId="0" borderId="4" xfId="0" applyFont="1" applyFill="1" applyBorder="1" applyAlignment="1">
      <alignment horizontal="right" vertical="center" wrapText="1"/>
    </xf>
    <xf numFmtId="3" fontId="23" fillId="0" borderId="4" xfId="39" applyNumberFormat="1" applyFont="1" applyFill="1" applyBorder="1" applyAlignment="1">
      <alignment horizontal="right" vertical="center" wrapText="1"/>
    </xf>
    <xf numFmtId="0" fontId="44" fillId="0" borderId="4" xfId="12" applyFont="1" applyFill="1" applyBorder="1" applyAlignment="1">
      <alignment horizontal="center" vertical="center" wrapText="1"/>
    </xf>
    <xf numFmtId="0" fontId="44" fillId="0" borderId="4" xfId="12" applyFont="1" applyFill="1" applyBorder="1" applyAlignment="1">
      <alignment vertical="center" wrapText="1"/>
    </xf>
    <xf numFmtId="0" fontId="44" fillId="0" borderId="4" xfId="39" applyFont="1" applyFill="1" applyBorder="1" applyAlignment="1">
      <alignment horizontal="center" vertical="center" wrapText="1"/>
    </xf>
    <xf numFmtId="3" fontId="44" fillId="0" borderId="4" xfId="39" applyNumberFormat="1" applyFont="1" applyFill="1" applyBorder="1" applyAlignment="1">
      <alignment horizontal="center" vertical="center" wrapText="1"/>
    </xf>
    <xf numFmtId="3" fontId="44" fillId="0" borderId="4" xfId="39" applyNumberFormat="1" applyFont="1" applyFill="1" applyBorder="1" applyAlignment="1">
      <alignment horizontal="right" vertical="center" wrapText="1"/>
    </xf>
    <xf numFmtId="3" fontId="44" fillId="0" borderId="4" xfId="12" applyNumberFormat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44" fillId="0" borderId="6" xfId="12" applyFont="1" applyFill="1" applyBorder="1" applyAlignment="1">
      <alignment horizontal="center" vertical="center" wrapText="1"/>
    </xf>
    <xf numFmtId="0" fontId="44" fillId="0" borderId="6" xfId="12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0" fontId="44" fillId="0" borderId="6" xfId="39" applyFont="1" applyFill="1" applyBorder="1" applyAlignment="1">
      <alignment horizontal="center" vertical="center" wrapText="1"/>
    </xf>
    <xf numFmtId="170" fontId="11" fillId="0" borderId="6" xfId="9" applyNumberFormat="1" applyFont="1" applyFill="1" applyBorder="1" applyAlignment="1">
      <alignment horizontal="center" vertical="center" wrapText="1"/>
    </xf>
    <xf numFmtId="170" fontId="44" fillId="0" borderId="6" xfId="52" applyNumberFormat="1" applyFont="1" applyFill="1" applyBorder="1" applyAlignment="1">
      <alignment horizontal="right" vertical="center" wrapText="1"/>
    </xf>
    <xf numFmtId="3" fontId="21" fillId="0" borderId="6" xfId="0" applyNumberFormat="1" applyFont="1" applyFill="1" applyBorder="1" applyAlignment="1">
      <alignment horizontal="righ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164" fontId="27" fillId="0" borderId="7" xfId="13" quotePrefix="1" applyNumberFormat="1" applyFont="1" applyFill="1" applyBorder="1" applyAlignment="1">
      <alignment horizontal="center" vertical="center" wrapText="1"/>
    </xf>
    <xf numFmtId="3" fontId="27" fillId="0" borderId="7" xfId="13" applyNumberFormat="1" applyFont="1" applyFill="1" applyBorder="1" applyAlignment="1">
      <alignment horizontal="center" vertical="center" wrapText="1"/>
    </xf>
    <xf numFmtId="0" fontId="27" fillId="0" borderId="7" xfId="0" quotePrefix="1" applyFont="1" applyFill="1" applyBorder="1" applyAlignment="1">
      <alignment horizontal="center" vertical="center" wrapText="1"/>
    </xf>
    <xf numFmtId="170" fontId="27" fillId="0" borderId="7" xfId="9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right" vertical="center" wrapText="1"/>
    </xf>
    <xf numFmtId="3" fontId="23" fillId="0" borderId="7" xfId="12" applyNumberFormat="1" applyFont="1" applyFill="1" applyBorder="1" applyAlignment="1">
      <alignment horizontal="right" vertical="center" wrapText="1"/>
    </xf>
    <xf numFmtId="3" fontId="19" fillId="0" borderId="7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42" fillId="0" borderId="5" xfId="12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wrapText="1"/>
    </xf>
    <xf numFmtId="3" fontId="27" fillId="0" borderId="5" xfId="0" applyNumberFormat="1" applyFont="1" applyFill="1" applyBorder="1"/>
    <xf numFmtId="3" fontId="19" fillId="0" borderId="5" xfId="0" applyNumberFormat="1" applyFont="1" applyFill="1" applyBorder="1"/>
    <xf numFmtId="0" fontId="19" fillId="0" borderId="4" xfId="0" applyFont="1" applyFill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vertical="center" wrapText="1" shrinkToFit="1"/>
    </xf>
    <xf numFmtId="0" fontId="42" fillId="0" borderId="4" xfId="12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wrapText="1"/>
    </xf>
    <xf numFmtId="3" fontId="27" fillId="0" borderId="4" xfId="0" applyNumberFormat="1" applyFont="1" applyFill="1" applyBorder="1"/>
    <xf numFmtId="3" fontId="19" fillId="0" borderId="4" xfId="0" applyNumberFormat="1" applyFont="1" applyFill="1" applyBorder="1"/>
    <xf numFmtId="0" fontId="42" fillId="0" borderId="4" xfId="13" applyFont="1" applyFill="1" applyBorder="1" applyAlignment="1">
      <alignment horizontal="center" vertical="center" wrapText="1"/>
    </xf>
    <xf numFmtId="0" fontId="42" fillId="0" borderId="4" xfId="21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1" fontId="44" fillId="0" borderId="4" xfId="0" applyNumberFormat="1" applyFont="1" applyFill="1" applyBorder="1" applyAlignment="1">
      <alignment horizontal="center" vertical="center" wrapText="1" shrinkToFit="1"/>
    </xf>
    <xf numFmtId="170" fontId="15" fillId="0" borderId="4" xfId="33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3" fontId="11" fillId="0" borderId="4" xfId="0" applyNumberFormat="1" applyFont="1" applyFill="1" applyBorder="1"/>
    <xf numFmtId="3" fontId="21" fillId="0" borderId="4" xfId="0" applyNumberFormat="1" applyFont="1" applyFill="1" applyBorder="1"/>
    <xf numFmtId="1" fontId="34" fillId="0" borderId="4" xfId="0" applyNumberFormat="1" applyFont="1" applyFill="1" applyBorder="1" applyAlignment="1">
      <alignment horizontal="center" vertical="center" wrapText="1" shrinkToFit="1"/>
    </xf>
    <xf numFmtId="0" fontId="23" fillId="0" borderId="4" xfId="13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23" fillId="0" borderId="4" xfId="21" applyFont="1" applyFill="1" applyBorder="1" applyAlignment="1">
      <alignment horizontal="center" vertical="center" wrapText="1"/>
    </xf>
    <xf numFmtId="0" fontId="34" fillId="0" borderId="4" xfId="2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wrapText="1"/>
    </xf>
    <xf numFmtId="3" fontId="27" fillId="0" borderId="7" xfId="0" applyNumberFormat="1" applyFont="1" applyFill="1" applyBorder="1"/>
    <xf numFmtId="3" fontId="19" fillId="0" borderId="7" xfId="0" applyNumberFormat="1" applyFont="1" applyFill="1" applyBorder="1"/>
  </cellXfs>
  <cellStyles count="53">
    <cellStyle name="Bình thường 2" xfId="37" xr:uid="{9FF35A37-C8C1-4AD0-B71D-86FC70D8E51A}"/>
    <cellStyle name="Bình thường 3" xfId="16" xr:uid="{96DABA44-3B5C-4CB6-A495-5259D3906A86}"/>
    <cellStyle name="Bình thường 7" xfId="38" xr:uid="{B563944A-8537-4BE5-91E8-5355F978A85E}"/>
    <cellStyle name="Chuẩn 2" xfId="41" xr:uid="{A0D84BF5-49FF-4651-BBE8-2CE417416160}"/>
    <cellStyle name="Comma 10" xfId="33" xr:uid="{50A15B94-CFFD-463C-9368-1161A7E856D4}"/>
    <cellStyle name="Comma 104" xfId="9" xr:uid="{42A40D65-D4E9-4B9C-A1CF-A6349F688A7E}"/>
    <cellStyle name="Comma 14" xfId="22" xr:uid="{6A4858CB-2E01-45F0-A5FF-160F900404CF}"/>
    <cellStyle name="Comma 14 2" xfId="8" xr:uid="{74ED36A5-0747-42FC-B9D1-790EC7BDA28D}"/>
    <cellStyle name="Comma 15" xfId="40" xr:uid="{D9159641-B948-48C8-B05F-FF40406DBC85}"/>
    <cellStyle name="Comma 169" xfId="10" xr:uid="{50F11684-44D3-42B1-AB60-A2E6724EBE93}"/>
    <cellStyle name="Comma 17 2" xfId="49" xr:uid="{6858069C-489E-470C-A302-9F8C2B626819}"/>
    <cellStyle name="Comma 2" xfId="20" xr:uid="{702E31C6-67EE-4209-9F1E-C7EFF3EE93AB}"/>
    <cellStyle name="Comma 21" xfId="11" xr:uid="{2988F602-EC2E-4047-9BDE-97349F93D5F8}"/>
    <cellStyle name="Comma 4" xfId="4" xr:uid="{CA21D299-2222-4E8D-9B70-C6CC73539A93}"/>
    <cellStyle name="Comma 6" xfId="52" xr:uid="{D7B44A11-0716-46F9-9E21-D853E767CCD6}"/>
    <cellStyle name="Comma 6 2 2" xfId="31" xr:uid="{9B1B99FF-2DB3-4937-A47D-9F300435D978}"/>
    <cellStyle name="Normal" xfId="0" builtinId="0"/>
    <cellStyle name="Normal 10" xfId="17" xr:uid="{5F326948-E995-4AF7-B8AB-59638E148DEC}"/>
    <cellStyle name="Normal 10 2" xfId="27" xr:uid="{BECEF0E0-93F3-4BA1-AA7C-71E70A36507E}"/>
    <cellStyle name="Normal 11" xfId="26" xr:uid="{4367DB08-328A-4745-BDCB-4121EC36EEC4}"/>
    <cellStyle name="Normal 11 2" xfId="15" xr:uid="{48B0E996-8F90-4B7F-8F84-6C6EBAD9015D}"/>
    <cellStyle name="Normal 12" xfId="42" xr:uid="{A10857DB-683B-4993-8F77-5DCF02470E65}"/>
    <cellStyle name="Normal 13" xfId="34" xr:uid="{DE91C9A0-6C28-4065-AAC9-7074239E3742}"/>
    <cellStyle name="Normal 16" xfId="35" xr:uid="{DBC9EC06-7463-45D9-8342-EF22FF670E85}"/>
    <cellStyle name="Normal 2" xfId="2" xr:uid="{E523C1F9-ABC3-44CE-B50E-6974B3DD352B}"/>
    <cellStyle name="Normal 2 10" xfId="12" xr:uid="{E163DB3E-462D-497D-96DD-D107E6352CC8}"/>
    <cellStyle name="Normal 2 10 3" xfId="24" xr:uid="{1F0C6F5A-F7D0-4F2D-A1B6-1A619C3FA54F}"/>
    <cellStyle name="Normal 2 11" xfId="14" xr:uid="{74B62469-F926-488D-975C-692F45494666}"/>
    <cellStyle name="Normal 2 2" xfId="3" xr:uid="{4971697A-1D53-4124-9D86-403A7D6BF16F}"/>
    <cellStyle name="Normal 2 2 2 10" xfId="43" xr:uid="{2F7A8D67-3C92-432B-B668-23B08BD5949B}"/>
    <cellStyle name="Normal 2 2 2 2" xfId="47" xr:uid="{68ED8F62-36FD-4C3E-97AE-792DFA36DAAC}"/>
    <cellStyle name="Normal 2 3" xfId="18" xr:uid="{0A603D30-6396-4D73-85EF-2EFB2EF1F272}"/>
    <cellStyle name="Normal 2 7" xfId="50" xr:uid="{DEEA06AD-6F3D-41F4-BB2F-B59F849C712A}"/>
    <cellStyle name="Normal 20" xfId="28" xr:uid="{3C20376C-D52A-4AB7-A403-57D11DD9F70D}"/>
    <cellStyle name="Normal 25 2" xfId="46" xr:uid="{9CBB6902-A3ED-4DB7-93A1-BD69B7B10DB8}"/>
    <cellStyle name="Normal 3" xfId="25" xr:uid="{492622C6-9A58-41E8-925C-CDE72CCB4AC6}"/>
    <cellStyle name="Normal 3 4 2" xfId="5" xr:uid="{FA127E07-7218-4D09-89E7-FCA51D9BE663}"/>
    <cellStyle name="Normal 4" xfId="32" xr:uid="{4660DF10-3348-4252-AEB1-1009C42F70A6}"/>
    <cellStyle name="Normal 5" xfId="6" xr:uid="{41D60D39-4FEC-4E7B-B97C-203F81BC5C56}"/>
    <cellStyle name="Normal 5 22" xfId="44" xr:uid="{635399AB-23ED-4CDA-ACF3-5C0AEF4A4BFB}"/>
    <cellStyle name="Normal 6" xfId="36" xr:uid="{61B46330-2F6C-42BF-ABBB-4576C659A458}"/>
    <cellStyle name="Normal 6 2" xfId="19" xr:uid="{85BEE636-F7D8-4DC6-960C-F12B67522545}"/>
    <cellStyle name="Normal 6 3" xfId="45" xr:uid="{0478E6F3-1D04-42C5-9C57-5E9CC4F171A8}"/>
    <cellStyle name="Normal_20171020 Biet duoc goc" xfId="7" xr:uid="{297D25FE-2D6D-4476-A7A7-1E6D24A33004}"/>
    <cellStyle name="Normal_Bang gia hang BV 11.6-ARIAL" xfId="29" xr:uid="{9F88A6F0-6D91-4B96-AF72-2A52CB3B0A8E}"/>
    <cellStyle name="Normal_Bang gia tat ca" xfId="30" xr:uid="{E29C2642-9D75-4B5E-900D-6701D24E2DA1}"/>
    <cellStyle name="Normal_Bieu gia 1" xfId="23" xr:uid="{3B88C123-159C-44D2-8E76-88F59313DC01}"/>
    <cellStyle name="Normal_Sheet1" xfId="13" xr:uid="{51FF7F15-CABA-40FD-AB7A-68A793CBCF8C}"/>
    <cellStyle name="Normal_Sheet1 2" xfId="48" xr:uid="{7734F942-4157-4ED0-BE39-6EA88217B843}"/>
    <cellStyle name="Normal_Sheet1_1" xfId="21" xr:uid="{7065D345-8DFB-4E2D-B699-86BE4320B35B}"/>
    <cellStyle name="Normal_Sheet2_1" xfId="51" xr:uid="{EEC1C920-4718-4DC3-B682-1CC22FD48459}"/>
    <cellStyle name="Percent" xfId="1" builtinId="5"/>
    <cellStyle name="Style 1" xfId="39" xr:uid="{AB9609E5-D4FE-457D-A8D4-8B0007F463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3ADB-2548-49B1-A260-8448B0104CB4}">
  <dimension ref="A1:W737"/>
  <sheetViews>
    <sheetView tabSelected="1" zoomScale="85" zoomScaleNormal="85" workbookViewId="0">
      <pane ySplit="4" topLeftCell="A5" activePane="bottomLeft" state="frozen"/>
      <selection pane="bottomLeft" activeCell="K9" sqref="K9"/>
    </sheetView>
  </sheetViews>
  <sheetFormatPr defaultRowHeight="18.75" x14ac:dyDescent="0.3"/>
  <cols>
    <col min="1" max="2" width="3.109375" style="68" customWidth="1"/>
    <col min="3" max="3" width="4" style="68" customWidth="1"/>
    <col min="4" max="4" width="15.88671875" style="68" customWidth="1"/>
    <col min="5" max="5" width="7.33203125" style="68" customWidth="1"/>
    <col min="6" max="6" width="5.44140625" style="68" customWidth="1"/>
    <col min="7" max="7" width="5.77734375" style="68" customWidth="1"/>
    <col min="8" max="8" width="4.44140625" style="68" customWidth="1"/>
    <col min="9" max="9" width="4.21875" style="68" customWidth="1"/>
    <col min="10" max="10" width="3.44140625" style="68" customWidth="1"/>
    <col min="11" max="11" width="5.77734375" style="68" customWidth="1"/>
    <col min="12" max="12" width="4.21875" style="68" customWidth="1"/>
    <col min="13" max="13" width="6.21875" style="68" customWidth="1"/>
    <col min="14" max="14" width="7.33203125" style="68" customWidth="1"/>
    <col min="15" max="15" width="9.44140625" style="68" customWidth="1"/>
    <col min="16" max="16" width="7.88671875" style="68" customWidth="1"/>
    <col min="17" max="17" width="7.109375" style="68" customWidth="1"/>
    <col min="18" max="18" width="10.6640625" style="68" customWidth="1"/>
    <col min="19" max="19" width="7.5546875" style="68" customWidth="1"/>
    <col min="20" max="20" width="11.77734375" style="68" customWidth="1"/>
    <col min="21" max="21" width="13.44140625" style="68" customWidth="1"/>
    <col min="22" max="16384" width="8.88671875" style="68"/>
  </cols>
  <sheetData>
    <row r="1" spans="1:23" x14ac:dyDescent="0.3">
      <c r="A1" s="66" t="s">
        <v>4104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7"/>
    </row>
    <row r="2" spans="1:23" x14ac:dyDescent="0.3">
      <c r="A2" s="69" t="s">
        <v>4105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7"/>
      <c r="W2" s="67"/>
    </row>
    <row r="3" spans="1:23" ht="12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7"/>
      <c r="W3" s="67"/>
    </row>
    <row r="4" spans="1:23" ht="121.5" customHeight="1" x14ac:dyDescent="0.3">
      <c r="A4" s="71" t="s">
        <v>0</v>
      </c>
      <c r="B4" s="71" t="s">
        <v>1</v>
      </c>
      <c r="C4" s="71" t="s">
        <v>2</v>
      </c>
      <c r="D4" s="71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1" t="s">
        <v>8</v>
      </c>
      <c r="J4" s="71" t="s">
        <v>9</v>
      </c>
      <c r="K4" s="71" t="s">
        <v>10</v>
      </c>
      <c r="L4" s="71" t="s">
        <v>11</v>
      </c>
      <c r="M4" s="71" t="s">
        <v>12</v>
      </c>
      <c r="N4" s="71" t="s">
        <v>13</v>
      </c>
      <c r="O4" s="71" t="s">
        <v>14</v>
      </c>
      <c r="P4" s="71" t="s">
        <v>15</v>
      </c>
      <c r="Q4" s="72" t="s">
        <v>16</v>
      </c>
      <c r="R4" s="72" t="s">
        <v>17</v>
      </c>
      <c r="S4" s="1" t="s">
        <v>18</v>
      </c>
      <c r="T4" s="1" t="s">
        <v>19</v>
      </c>
      <c r="U4" s="1" t="s">
        <v>20</v>
      </c>
      <c r="V4" s="73"/>
      <c r="W4" s="73"/>
    </row>
    <row r="5" spans="1:23" ht="23.25" customHeight="1" x14ac:dyDescent="0.3">
      <c r="A5" s="74">
        <v>1</v>
      </c>
      <c r="B5" s="74">
        <v>2</v>
      </c>
      <c r="C5" s="74">
        <v>3</v>
      </c>
      <c r="D5" s="74">
        <v>5</v>
      </c>
      <c r="E5" s="74">
        <v>6</v>
      </c>
      <c r="F5" s="74">
        <v>7</v>
      </c>
      <c r="G5" s="74">
        <v>8</v>
      </c>
      <c r="H5" s="74">
        <v>9</v>
      </c>
      <c r="I5" s="74">
        <v>10</v>
      </c>
      <c r="J5" s="74">
        <v>11</v>
      </c>
      <c r="K5" s="74">
        <v>12</v>
      </c>
      <c r="L5" s="74">
        <v>13</v>
      </c>
      <c r="M5" s="74">
        <v>14</v>
      </c>
      <c r="N5" s="74">
        <v>15</v>
      </c>
      <c r="O5" s="74">
        <v>16</v>
      </c>
      <c r="P5" s="74">
        <v>18</v>
      </c>
      <c r="Q5" s="74">
        <v>21</v>
      </c>
      <c r="R5" s="74">
        <v>24</v>
      </c>
      <c r="S5" s="74">
        <v>26</v>
      </c>
      <c r="T5" s="74">
        <v>27</v>
      </c>
      <c r="U5" s="74">
        <v>28</v>
      </c>
      <c r="V5" s="73"/>
      <c r="W5" s="73"/>
    </row>
    <row r="6" spans="1:23" x14ac:dyDescent="0.3">
      <c r="A6" s="74"/>
      <c r="B6" s="75" t="s">
        <v>21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6"/>
      <c r="R6" s="76"/>
      <c r="S6" s="60"/>
      <c r="T6" s="60">
        <f>SUM(T7:T12)</f>
        <v>364170000</v>
      </c>
      <c r="U6" s="60"/>
      <c r="V6" s="73"/>
      <c r="W6" s="73"/>
    </row>
    <row r="7" spans="1:23" ht="36" x14ac:dyDescent="0.3">
      <c r="A7" s="77">
        <v>1</v>
      </c>
      <c r="B7" s="77" t="s">
        <v>22</v>
      </c>
      <c r="C7" s="78">
        <v>59</v>
      </c>
      <c r="D7" s="79" t="s">
        <v>23</v>
      </c>
      <c r="E7" s="79" t="s">
        <v>24</v>
      </c>
      <c r="F7" s="79" t="s">
        <v>25</v>
      </c>
      <c r="G7" s="80" t="s">
        <v>26</v>
      </c>
      <c r="H7" s="79" t="s">
        <v>27</v>
      </c>
      <c r="I7" s="79" t="s">
        <v>28</v>
      </c>
      <c r="J7" s="79">
        <v>36</v>
      </c>
      <c r="K7" s="80" t="s">
        <v>29</v>
      </c>
      <c r="L7" s="81" t="s">
        <v>30</v>
      </c>
      <c r="M7" s="81"/>
      <c r="N7" s="79" t="s">
        <v>31</v>
      </c>
      <c r="O7" s="79" t="s">
        <v>32</v>
      </c>
      <c r="P7" s="79">
        <v>4</v>
      </c>
      <c r="Q7" s="82">
        <v>16500</v>
      </c>
      <c r="R7" s="82">
        <v>12000</v>
      </c>
      <c r="S7" s="82">
        <v>5000</v>
      </c>
      <c r="T7" s="82">
        <f>R7*S7</f>
        <v>60000000</v>
      </c>
      <c r="U7" s="79" t="s">
        <v>33</v>
      </c>
      <c r="V7" s="83"/>
      <c r="W7" s="83"/>
    </row>
    <row r="8" spans="1:23" ht="36" x14ac:dyDescent="0.3">
      <c r="A8" s="84">
        <v>2</v>
      </c>
      <c r="B8" s="84" t="s">
        <v>22</v>
      </c>
      <c r="C8" s="85">
        <v>101</v>
      </c>
      <c r="D8" s="86" t="s">
        <v>34</v>
      </c>
      <c r="E8" s="86" t="s">
        <v>35</v>
      </c>
      <c r="F8" s="86" t="s">
        <v>36</v>
      </c>
      <c r="G8" s="87" t="s">
        <v>37</v>
      </c>
      <c r="H8" s="86" t="s">
        <v>27</v>
      </c>
      <c r="I8" s="86" t="s">
        <v>28</v>
      </c>
      <c r="J8" s="86">
        <v>60</v>
      </c>
      <c r="K8" s="87" t="s">
        <v>38</v>
      </c>
      <c r="L8" s="87" t="s">
        <v>39</v>
      </c>
      <c r="M8" s="87"/>
      <c r="N8" s="86" t="s">
        <v>31</v>
      </c>
      <c r="O8" s="86" t="s">
        <v>32</v>
      </c>
      <c r="P8" s="86">
        <v>4</v>
      </c>
      <c r="Q8" s="88">
        <v>36000</v>
      </c>
      <c r="R8" s="88">
        <v>31500</v>
      </c>
      <c r="S8" s="88">
        <v>5000</v>
      </c>
      <c r="T8" s="88">
        <f>R8*S8</f>
        <v>157500000</v>
      </c>
      <c r="U8" s="86" t="s">
        <v>33</v>
      </c>
      <c r="V8" s="83"/>
      <c r="W8" s="83"/>
    </row>
    <row r="9" spans="1:23" ht="36" x14ac:dyDescent="0.3">
      <c r="A9" s="84">
        <v>3</v>
      </c>
      <c r="B9" s="84" t="s">
        <v>22</v>
      </c>
      <c r="C9" s="85">
        <v>189</v>
      </c>
      <c r="D9" s="86" t="s">
        <v>40</v>
      </c>
      <c r="E9" s="86" t="s">
        <v>41</v>
      </c>
      <c r="F9" s="86" t="s">
        <v>42</v>
      </c>
      <c r="G9" s="87" t="s">
        <v>37</v>
      </c>
      <c r="H9" s="86" t="s">
        <v>27</v>
      </c>
      <c r="I9" s="86" t="s">
        <v>28</v>
      </c>
      <c r="J9" s="86">
        <v>36</v>
      </c>
      <c r="K9" s="87" t="s">
        <v>43</v>
      </c>
      <c r="L9" s="90" t="s">
        <v>44</v>
      </c>
      <c r="M9" s="90"/>
      <c r="N9" s="86" t="s">
        <v>31</v>
      </c>
      <c r="O9" s="86" t="s">
        <v>32</v>
      </c>
      <c r="P9" s="86">
        <v>4</v>
      </c>
      <c r="Q9" s="88">
        <v>18200</v>
      </c>
      <c r="R9" s="88">
        <v>15000</v>
      </c>
      <c r="S9" s="88">
        <v>500</v>
      </c>
      <c r="T9" s="88">
        <f>R9*S9</f>
        <v>7500000</v>
      </c>
      <c r="U9" s="86" t="s">
        <v>33</v>
      </c>
      <c r="V9" s="83"/>
      <c r="W9" s="83"/>
    </row>
    <row r="10" spans="1:23" ht="48" x14ac:dyDescent="0.3">
      <c r="A10" s="84">
        <v>4</v>
      </c>
      <c r="B10" s="84" t="s">
        <v>22</v>
      </c>
      <c r="C10" s="85">
        <v>221</v>
      </c>
      <c r="D10" s="86" t="s">
        <v>46</v>
      </c>
      <c r="E10" s="86" t="s">
        <v>45</v>
      </c>
      <c r="F10" s="86" t="s">
        <v>47</v>
      </c>
      <c r="G10" s="87" t="s">
        <v>48</v>
      </c>
      <c r="H10" s="86" t="s">
        <v>49</v>
      </c>
      <c r="I10" s="86" t="s">
        <v>28</v>
      </c>
      <c r="J10" s="86">
        <v>36</v>
      </c>
      <c r="K10" s="87" t="s">
        <v>43</v>
      </c>
      <c r="L10" s="90" t="s">
        <v>50</v>
      </c>
      <c r="M10" s="86" t="s">
        <v>51</v>
      </c>
      <c r="N10" s="86" t="s">
        <v>31</v>
      </c>
      <c r="O10" s="86" t="s">
        <v>32</v>
      </c>
      <c r="P10" s="86">
        <v>4</v>
      </c>
      <c r="Q10" s="88">
        <v>15750</v>
      </c>
      <c r="R10" s="88">
        <v>15000</v>
      </c>
      <c r="S10" s="88">
        <v>100</v>
      </c>
      <c r="T10" s="88">
        <f>R10*S10</f>
        <v>1500000</v>
      </c>
      <c r="U10" s="86" t="s">
        <v>33</v>
      </c>
      <c r="V10" s="83"/>
      <c r="W10" s="83"/>
    </row>
    <row r="11" spans="1:23" ht="36" x14ac:dyDescent="0.3">
      <c r="A11" s="84">
        <v>5</v>
      </c>
      <c r="B11" s="84" t="s">
        <v>22</v>
      </c>
      <c r="C11" s="85">
        <v>492</v>
      </c>
      <c r="D11" s="86" t="s">
        <v>52</v>
      </c>
      <c r="E11" s="86" t="s">
        <v>52</v>
      </c>
      <c r="F11" s="86" t="s">
        <v>53</v>
      </c>
      <c r="G11" s="87" t="s">
        <v>37</v>
      </c>
      <c r="H11" s="86" t="s">
        <v>27</v>
      </c>
      <c r="I11" s="86" t="s">
        <v>54</v>
      </c>
      <c r="J11" s="86">
        <v>36</v>
      </c>
      <c r="K11" s="90" t="s">
        <v>55</v>
      </c>
      <c r="L11" s="90" t="s">
        <v>56</v>
      </c>
      <c r="M11" s="90"/>
      <c r="N11" s="86" t="s">
        <v>31</v>
      </c>
      <c r="O11" s="86" t="s">
        <v>32</v>
      </c>
      <c r="P11" s="86">
        <v>4</v>
      </c>
      <c r="Q11" s="88">
        <v>150000</v>
      </c>
      <c r="R11" s="88">
        <v>132000</v>
      </c>
      <c r="S11" s="88">
        <v>1000</v>
      </c>
      <c r="T11" s="88">
        <f>R11*S11</f>
        <v>132000000</v>
      </c>
      <c r="U11" s="86" t="s">
        <v>33</v>
      </c>
      <c r="V11" s="83"/>
      <c r="W11" s="83"/>
    </row>
    <row r="12" spans="1:23" ht="36" x14ac:dyDescent="0.3">
      <c r="A12" s="84">
        <v>6</v>
      </c>
      <c r="B12" s="84" t="s">
        <v>22</v>
      </c>
      <c r="C12" s="85">
        <v>509</v>
      </c>
      <c r="D12" s="86" t="s">
        <v>57</v>
      </c>
      <c r="E12" s="86" t="s">
        <v>58</v>
      </c>
      <c r="F12" s="86" t="s">
        <v>59</v>
      </c>
      <c r="G12" s="87" t="s">
        <v>60</v>
      </c>
      <c r="H12" s="86" t="s">
        <v>49</v>
      </c>
      <c r="I12" s="86" t="s">
        <v>28</v>
      </c>
      <c r="J12" s="86">
        <v>48</v>
      </c>
      <c r="K12" s="87" t="s">
        <v>61</v>
      </c>
      <c r="L12" s="86" t="s">
        <v>62</v>
      </c>
      <c r="M12" s="86"/>
      <c r="N12" s="86" t="s">
        <v>31</v>
      </c>
      <c r="O12" s="86" t="s">
        <v>32</v>
      </c>
      <c r="P12" s="86">
        <v>4</v>
      </c>
      <c r="Q12" s="88">
        <v>3200</v>
      </c>
      <c r="R12" s="88">
        <v>2835</v>
      </c>
      <c r="S12" s="88">
        <v>2000</v>
      </c>
      <c r="T12" s="88">
        <f>R12*S12</f>
        <v>5670000</v>
      </c>
      <c r="U12" s="86" t="s">
        <v>33</v>
      </c>
      <c r="V12" s="83"/>
      <c r="W12" s="83"/>
    </row>
    <row r="13" spans="1:23" x14ac:dyDescent="0.3">
      <c r="A13" s="91"/>
      <c r="B13" s="75" t="s">
        <v>63</v>
      </c>
      <c r="C13" s="92"/>
      <c r="D13" s="91"/>
      <c r="E13" s="91"/>
      <c r="F13" s="91"/>
      <c r="G13" s="93"/>
      <c r="H13" s="91"/>
      <c r="I13" s="91"/>
      <c r="J13" s="91"/>
      <c r="K13" s="93"/>
      <c r="L13" s="91"/>
      <c r="M13" s="91"/>
      <c r="N13" s="91"/>
      <c r="O13" s="91"/>
      <c r="P13" s="91"/>
      <c r="Q13" s="94"/>
      <c r="R13" s="94"/>
      <c r="S13" s="94"/>
      <c r="T13" s="94">
        <f>SUM(T14:T16)</f>
        <v>2872000000</v>
      </c>
      <c r="U13" s="91"/>
      <c r="V13" s="95"/>
      <c r="W13" s="95"/>
    </row>
    <row r="14" spans="1:23" ht="60" x14ac:dyDescent="0.3">
      <c r="A14" s="84">
        <v>1</v>
      </c>
      <c r="B14" s="84" t="s">
        <v>22</v>
      </c>
      <c r="C14" s="85">
        <v>96</v>
      </c>
      <c r="D14" s="86" t="s">
        <v>64</v>
      </c>
      <c r="E14" s="86" t="s">
        <v>65</v>
      </c>
      <c r="F14" s="86" t="s">
        <v>66</v>
      </c>
      <c r="G14" s="96" t="s">
        <v>67</v>
      </c>
      <c r="H14" s="86" t="s">
        <v>68</v>
      </c>
      <c r="I14" s="96" t="s">
        <v>69</v>
      </c>
      <c r="J14" s="96" t="s">
        <v>70</v>
      </c>
      <c r="K14" s="86" t="s">
        <v>71</v>
      </c>
      <c r="L14" s="96" t="s">
        <v>72</v>
      </c>
      <c r="M14" s="96"/>
      <c r="N14" s="96" t="s">
        <v>73</v>
      </c>
      <c r="O14" s="96" t="s">
        <v>32</v>
      </c>
      <c r="P14" s="86">
        <v>4</v>
      </c>
      <c r="Q14" s="88">
        <v>4000</v>
      </c>
      <c r="R14" s="88">
        <v>3650</v>
      </c>
      <c r="S14" s="88">
        <v>100000</v>
      </c>
      <c r="T14" s="88">
        <f>R14*S14</f>
        <v>365000000</v>
      </c>
      <c r="U14" s="86" t="s">
        <v>74</v>
      </c>
      <c r="V14" s="83"/>
      <c r="W14" s="83"/>
    </row>
    <row r="15" spans="1:23" ht="72" x14ac:dyDescent="0.3">
      <c r="A15" s="84">
        <v>2</v>
      </c>
      <c r="B15" s="84" t="s">
        <v>22</v>
      </c>
      <c r="C15" s="85">
        <v>297</v>
      </c>
      <c r="D15" s="86" t="s">
        <v>75</v>
      </c>
      <c r="E15" s="86" t="s">
        <v>76</v>
      </c>
      <c r="F15" s="86" t="s">
        <v>77</v>
      </c>
      <c r="G15" s="96" t="s">
        <v>78</v>
      </c>
      <c r="H15" s="86" t="s">
        <v>79</v>
      </c>
      <c r="I15" s="96" t="s">
        <v>54</v>
      </c>
      <c r="J15" s="96" t="s">
        <v>80</v>
      </c>
      <c r="K15" s="86" t="s">
        <v>81</v>
      </c>
      <c r="L15" s="96" t="s">
        <v>82</v>
      </c>
      <c r="M15" s="96" t="s">
        <v>83</v>
      </c>
      <c r="N15" s="96" t="s">
        <v>84</v>
      </c>
      <c r="O15" s="96" t="s">
        <v>32</v>
      </c>
      <c r="P15" s="86">
        <v>4</v>
      </c>
      <c r="Q15" s="88">
        <v>58000</v>
      </c>
      <c r="R15" s="88">
        <v>58000</v>
      </c>
      <c r="S15" s="88">
        <v>40000</v>
      </c>
      <c r="T15" s="88">
        <f>R15*S15</f>
        <v>2320000000</v>
      </c>
      <c r="U15" s="86" t="s">
        <v>74</v>
      </c>
      <c r="V15" s="83"/>
      <c r="W15" s="83"/>
    </row>
    <row r="16" spans="1:23" ht="60" x14ac:dyDescent="0.3">
      <c r="A16" s="84">
        <v>3</v>
      </c>
      <c r="B16" s="84" t="s">
        <v>22</v>
      </c>
      <c r="C16" s="85">
        <v>369</v>
      </c>
      <c r="D16" s="86" t="s">
        <v>85</v>
      </c>
      <c r="E16" s="86" t="s">
        <v>86</v>
      </c>
      <c r="F16" s="86" t="s">
        <v>87</v>
      </c>
      <c r="G16" s="96" t="s">
        <v>88</v>
      </c>
      <c r="H16" s="86" t="s">
        <v>79</v>
      </c>
      <c r="I16" s="96" t="s">
        <v>89</v>
      </c>
      <c r="J16" s="96" t="s">
        <v>80</v>
      </c>
      <c r="K16" s="86" t="s">
        <v>90</v>
      </c>
      <c r="L16" s="96" t="s">
        <v>91</v>
      </c>
      <c r="M16" s="96"/>
      <c r="N16" s="96" t="s">
        <v>92</v>
      </c>
      <c r="O16" s="96" t="s">
        <v>93</v>
      </c>
      <c r="P16" s="86">
        <v>1</v>
      </c>
      <c r="Q16" s="88">
        <v>9350</v>
      </c>
      <c r="R16" s="88">
        <v>9350</v>
      </c>
      <c r="S16" s="88">
        <v>20000</v>
      </c>
      <c r="T16" s="88">
        <f>R16*S16</f>
        <v>187000000</v>
      </c>
      <c r="U16" s="86" t="s">
        <v>74</v>
      </c>
      <c r="V16" s="83"/>
      <c r="W16" s="83"/>
    </row>
    <row r="17" spans="1:23" x14ac:dyDescent="0.3">
      <c r="A17" s="97"/>
      <c r="B17" s="75" t="s">
        <v>94</v>
      </c>
      <c r="C17" s="98"/>
      <c r="D17" s="99"/>
      <c r="E17" s="99"/>
      <c r="F17" s="99"/>
      <c r="G17" s="100"/>
      <c r="H17" s="99"/>
      <c r="I17" s="100"/>
      <c r="J17" s="100"/>
      <c r="K17" s="99"/>
      <c r="L17" s="100"/>
      <c r="M17" s="100"/>
      <c r="N17" s="100"/>
      <c r="O17" s="100"/>
      <c r="P17" s="99"/>
      <c r="Q17" s="101"/>
      <c r="R17" s="101"/>
      <c r="S17" s="101"/>
      <c r="T17" s="101">
        <f>T18</f>
        <v>154350000</v>
      </c>
      <c r="U17" s="99"/>
      <c r="V17" s="102"/>
      <c r="W17" s="102"/>
    </row>
    <row r="18" spans="1:23" ht="36" x14ac:dyDescent="0.3">
      <c r="A18" s="84">
        <v>1</v>
      </c>
      <c r="B18" s="84" t="s">
        <v>22</v>
      </c>
      <c r="C18" s="103">
        <v>192</v>
      </c>
      <c r="D18" s="86" t="s">
        <v>95</v>
      </c>
      <c r="E18" s="86" t="s">
        <v>96</v>
      </c>
      <c r="F18" s="86" t="s">
        <v>97</v>
      </c>
      <c r="G18" s="96" t="s">
        <v>98</v>
      </c>
      <c r="H18" s="86" t="s">
        <v>79</v>
      </c>
      <c r="I18" s="96" t="s">
        <v>54</v>
      </c>
      <c r="J18" s="86">
        <v>36</v>
      </c>
      <c r="K18" s="86" t="s">
        <v>99</v>
      </c>
      <c r="L18" s="96" t="s">
        <v>100</v>
      </c>
      <c r="M18" s="96"/>
      <c r="N18" s="96" t="s">
        <v>101</v>
      </c>
      <c r="O18" s="96" t="s">
        <v>102</v>
      </c>
      <c r="P18" s="86">
        <v>1</v>
      </c>
      <c r="Q18" s="104">
        <v>546000</v>
      </c>
      <c r="R18" s="104">
        <v>514500</v>
      </c>
      <c r="S18" s="88">
        <v>300</v>
      </c>
      <c r="T18" s="88">
        <f>R18*S18</f>
        <v>154350000</v>
      </c>
      <c r="U18" s="86" t="s">
        <v>103</v>
      </c>
      <c r="V18" s="83"/>
      <c r="W18" s="83"/>
    </row>
    <row r="19" spans="1:23" ht="60" x14ac:dyDescent="0.3">
      <c r="A19" s="84">
        <v>2</v>
      </c>
      <c r="B19" s="84" t="s">
        <v>104</v>
      </c>
      <c r="C19" s="84">
        <v>79</v>
      </c>
      <c r="D19" s="105" t="s">
        <v>105</v>
      </c>
      <c r="E19" s="86" t="s">
        <v>106</v>
      </c>
      <c r="F19" s="86" t="s">
        <v>107</v>
      </c>
      <c r="G19" s="86" t="s">
        <v>108</v>
      </c>
      <c r="H19" s="86" t="s">
        <v>79</v>
      </c>
      <c r="I19" s="86" t="s">
        <v>54</v>
      </c>
      <c r="J19" s="86">
        <v>60</v>
      </c>
      <c r="K19" s="86" t="s">
        <v>109</v>
      </c>
      <c r="L19" s="86" t="s">
        <v>110</v>
      </c>
      <c r="M19" s="86" t="s">
        <v>111</v>
      </c>
      <c r="N19" s="96" t="s">
        <v>101</v>
      </c>
      <c r="O19" s="96" t="s">
        <v>102</v>
      </c>
      <c r="P19" s="96" t="s">
        <v>112</v>
      </c>
      <c r="Q19" s="106">
        <v>266000</v>
      </c>
      <c r="R19" s="89">
        <v>249900</v>
      </c>
      <c r="S19" s="89">
        <v>2000</v>
      </c>
      <c r="T19" s="88">
        <f>R19*S19</f>
        <v>499800000</v>
      </c>
      <c r="U19" s="86" t="s">
        <v>103</v>
      </c>
      <c r="V19" s="107"/>
      <c r="W19" s="107"/>
    </row>
    <row r="20" spans="1:23" x14ac:dyDescent="0.3">
      <c r="A20" s="91"/>
      <c r="B20" s="75" t="s">
        <v>113</v>
      </c>
      <c r="C20" s="91"/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110"/>
      <c r="P20" s="110"/>
      <c r="Q20" s="112"/>
      <c r="R20" s="94"/>
      <c r="S20" s="94"/>
      <c r="T20" s="113">
        <f>SUM(T21:T24)</f>
        <v>69866000</v>
      </c>
      <c r="U20" s="109"/>
      <c r="V20" s="114"/>
      <c r="W20" s="114"/>
    </row>
    <row r="21" spans="1:23" ht="84" x14ac:dyDescent="0.3">
      <c r="A21" s="84">
        <v>1</v>
      </c>
      <c r="B21" s="84" t="s">
        <v>22</v>
      </c>
      <c r="C21" s="85">
        <v>87</v>
      </c>
      <c r="D21" s="86" t="s">
        <v>114</v>
      </c>
      <c r="E21" s="86" t="s">
        <v>115</v>
      </c>
      <c r="F21" s="86" t="s">
        <v>116</v>
      </c>
      <c r="G21" s="96" t="s">
        <v>117</v>
      </c>
      <c r="H21" s="86" t="s">
        <v>49</v>
      </c>
      <c r="I21" s="96" t="s">
        <v>28</v>
      </c>
      <c r="J21" s="96" t="s">
        <v>118</v>
      </c>
      <c r="K21" s="86" t="s">
        <v>119</v>
      </c>
      <c r="L21" s="96" t="s">
        <v>120</v>
      </c>
      <c r="M21" s="96" t="s">
        <v>121</v>
      </c>
      <c r="N21" s="96" t="s">
        <v>122</v>
      </c>
      <c r="O21" s="96" t="s">
        <v>123</v>
      </c>
      <c r="P21" s="86">
        <v>1</v>
      </c>
      <c r="Q21" s="2">
        <v>61600</v>
      </c>
      <c r="R21" s="2">
        <v>56000</v>
      </c>
      <c r="S21" s="88">
        <v>500</v>
      </c>
      <c r="T21" s="88">
        <f>R21*S21</f>
        <v>28000000</v>
      </c>
      <c r="U21" s="86" t="s">
        <v>124</v>
      </c>
      <c r="V21" s="83"/>
      <c r="W21" s="83"/>
    </row>
    <row r="22" spans="1:23" ht="60" x14ac:dyDescent="0.3">
      <c r="A22" s="84">
        <v>2</v>
      </c>
      <c r="B22" s="84" t="s">
        <v>22</v>
      </c>
      <c r="C22" s="85">
        <v>237</v>
      </c>
      <c r="D22" s="86" t="s">
        <v>125</v>
      </c>
      <c r="E22" s="86" t="s">
        <v>126</v>
      </c>
      <c r="F22" s="86" t="s">
        <v>127</v>
      </c>
      <c r="G22" s="96" t="s">
        <v>128</v>
      </c>
      <c r="H22" s="86" t="s">
        <v>129</v>
      </c>
      <c r="I22" s="96" t="s">
        <v>54</v>
      </c>
      <c r="J22" s="96" t="s">
        <v>130</v>
      </c>
      <c r="K22" s="86" t="s">
        <v>131</v>
      </c>
      <c r="L22" s="96" t="s">
        <v>132</v>
      </c>
      <c r="M22" s="96" t="s">
        <v>133</v>
      </c>
      <c r="N22" s="96" t="s">
        <v>134</v>
      </c>
      <c r="O22" s="96" t="s">
        <v>135</v>
      </c>
      <c r="P22" s="86">
        <v>1</v>
      </c>
      <c r="Q22" s="2">
        <v>73000</v>
      </c>
      <c r="R22" s="2">
        <v>68000</v>
      </c>
      <c r="S22" s="88">
        <v>300</v>
      </c>
      <c r="T22" s="88">
        <f>R22*S22</f>
        <v>20400000</v>
      </c>
      <c r="U22" s="86" t="s">
        <v>124</v>
      </c>
      <c r="V22" s="83"/>
      <c r="W22" s="83"/>
    </row>
    <row r="23" spans="1:23" ht="36" x14ac:dyDescent="0.3">
      <c r="A23" s="84">
        <v>3</v>
      </c>
      <c r="B23" s="84" t="s">
        <v>22</v>
      </c>
      <c r="C23" s="85">
        <v>461</v>
      </c>
      <c r="D23" s="86" t="s">
        <v>136</v>
      </c>
      <c r="E23" s="86" t="s">
        <v>137</v>
      </c>
      <c r="F23" s="86" t="s">
        <v>138</v>
      </c>
      <c r="G23" s="86" t="s">
        <v>139</v>
      </c>
      <c r="H23" s="86" t="s">
        <v>68</v>
      </c>
      <c r="I23" s="86" t="s">
        <v>140</v>
      </c>
      <c r="J23" s="86" t="s">
        <v>118</v>
      </c>
      <c r="K23" s="86" t="s">
        <v>141</v>
      </c>
      <c r="L23" s="86" t="s">
        <v>142</v>
      </c>
      <c r="M23" s="86"/>
      <c r="N23" s="86" t="s">
        <v>143</v>
      </c>
      <c r="O23" s="86" t="s">
        <v>144</v>
      </c>
      <c r="P23" s="86">
        <v>1</v>
      </c>
      <c r="Q23" s="2">
        <v>7500</v>
      </c>
      <c r="R23" s="2">
        <v>6500</v>
      </c>
      <c r="S23" s="88">
        <v>3000</v>
      </c>
      <c r="T23" s="88">
        <f>R23*S23</f>
        <v>19500000</v>
      </c>
      <c r="U23" s="86" t="s">
        <v>124</v>
      </c>
      <c r="V23" s="83"/>
      <c r="W23" s="83"/>
    </row>
    <row r="24" spans="1:23" ht="48" x14ac:dyDescent="0.3">
      <c r="A24" s="84">
        <v>4</v>
      </c>
      <c r="B24" s="84" t="s">
        <v>22</v>
      </c>
      <c r="C24" s="85">
        <v>554</v>
      </c>
      <c r="D24" s="86" t="s">
        <v>145</v>
      </c>
      <c r="E24" s="86" t="s">
        <v>146</v>
      </c>
      <c r="F24" s="86" t="s">
        <v>147</v>
      </c>
      <c r="G24" s="86" t="s">
        <v>139</v>
      </c>
      <c r="H24" s="86" t="s">
        <v>68</v>
      </c>
      <c r="I24" s="96" t="s">
        <v>69</v>
      </c>
      <c r="J24" s="96" t="s">
        <v>118</v>
      </c>
      <c r="K24" s="86" t="s">
        <v>71</v>
      </c>
      <c r="L24" s="96" t="s">
        <v>148</v>
      </c>
      <c r="M24" s="96"/>
      <c r="N24" s="96" t="s">
        <v>149</v>
      </c>
      <c r="O24" s="96" t="s">
        <v>150</v>
      </c>
      <c r="P24" s="86">
        <v>4</v>
      </c>
      <c r="Q24" s="2">
        <v>2300</v>
      </c>
      <c r="R24" s="2">
        <v>1966</v>
      </c>
      <c r="S24" s="88">
        <v>1000</v>
      </c>
      <c r="T24" s="88">
        <f>R24*S24</f>
        <v>1966000</v>
      </c>
      <c r="U24" s="86" t="s">
        <v>124</v>
      </c>
      <c r="V24" s="83"/>
      <c r="W24" s="83"/>
    </row>
    <row r="25" spans="1:23" ht="60" x14ac:dyDescent="0.3">
      <c r="A25" s="84">
        <v>5</v>
      </c>
      <c r="B25" s="84" t="s">
        <v>104</v>
      </c>
      <c r="C25" s="84">
        <v>100</v>
      </c>
      <c r="D25" s="86" t="s">
        <v>151</v>
      </c>
      <c r="E25" s="86" t="s">
        <v>152</v>
      </c>
      <c r="F25" s="86" t="s">
        <v>153</v>
      </c>
      <c r="G25" s="86" t="s">
        <v>154</v>
      </c>
      <c r="H25" s="86" t="s">
        <v>155</v>
      </c>
      <c r="I25" s="86" t="s">
        <v>54</v>
      </c>
      <c r="J25" s="86">
        <v>24</v>
      </c>
      <c r="K25" s="86" t="s">
        <v>131</v>
      </c>
      <c r="L25" s="86" t="s">
        <v>156</v>
      </c>
      <c r="M25" s="86" t="s">
        <v>157</v>
      </c>
      <c r="N25" s="86" t="s">
        <v>158</v>
      </c>
      <c r="O25" s="86" t="s">
        <v>159</v>
      </c>
      <c r="P25" s="96" t="s">
        <v>112</v>
      </c>
      <c r="Q25" s="106">
        <v>240000</v>
      </c>
      <c r="R25" s="89">
        <v>219500</v>
      </c>
      <c r="S25" s="89">
        <v>100</v>
      </c>
      <c r="T25" s="88">
        <f>R25*S25</f>
        <v>21950000</v>
      </c>
      <c r="U25" s="86" t="s">
        <v>160</v>
      </c>
      <c r="V25" s="107"/>
      <c r="W25" s="107"/>
    </row>
    <row r="26" spans="1:23" ht="60" x14ac:dyDescent="0.3">
      <c r="A26" s="84">
        <v>6</v>
      </c>
      <c r="B26" s="84" t="s">
        <v>161</v>
      </c>
      <c r="C26" s="86">
        <v>10</v>
      </c>
      <c r="D26" s="86" t="s">
        <v>162</v>
      </c>
      <c r="E26" s="86" t="s">
        <v>163</v>
      </c>
      <c r="F26" s="86" t="s">
        <v>164</v>
      </c>
      <c r="G26" s="86" t="s">
        <v>165</v>
      </c>
      <c r="H26" s="86" t="s">
        <v>68</v>
      </c>
      <c r="I26" s="86" t="s">
        <v>140</v>
      </c>
      <c r="J26" s="86">
        <v>36</v>
      </c>
      <c r="K26" s="86" t="s">
        <v>166</v>
      </c>
      <c r="L26" s="86" t="s">
        <v>167</v>
      </c>
      <c r="M26" s="86" t="s">
        <v>168</v>
      </c>
      <c r="N26" s="86" t="s">
        <v>169</v>
      </c>
      <c r="O26" s="86" t="s">
        <v>135</v>
      </c>
      <c r="P26" s="103">
        <v>3</v>
      </c>
      <c r="Q26" s="3">
        <v>14400</v>
      </c>
      <c r="R26" s="3">
        <v>12000</v>
      </c>
      <c r="S26" s="88">
        <v>20000</v>
      </c>
      <c r="T26" s="88">
        <f>R26*S26</f>
        <v>240000000</v>
      </c>
      <c r="U26" s="86" t="s">
        <v>170</v>
      </c>
      <c r="V26" s="107"/>
      <c r="W26" s="107"/>
    </row>
    <row r="27" spans="1:23" x14ac:dyDescent="0.3">
      <c r="A27" s="91"/>
      <c r="B27" s="75" t="s">
        <v>171</v>
      </c>
      <c r="C27" s="92"/>
      <c r="D27" s="109"/>
      <c r="E27" s="109"/>
      <c r="F27" s="109"/>
      <c r="G27" s="109"/>
      <c r="H27" s="109"/>
      <c r="I27" s="110"/>
      <c r="J27" s="110"/>
      <c r="K27" s="109"/>
      <c r="L27" s="110"/>
      <c r="M27" s="110"/>
      <c r="N27" s="110"/>
      <c r="O27" s="110"/>
      <c r="P27" s="109"/>
      <c r="Q27" s="116"/>
      <c r="R27" s="116"/>
      <c r="S27" s="113"/>
      <c r="T27" s="113">
        <f>T28+T29</f>
        <v>3106000000</v>
      </c>
      <c r="U27" s="109"/>
      <c r="V27" s="95"/>
      <c r="W27" s="95"/>
    </row>
    <row r="28" spans="1:23" ht="48" x14ac:dyDescent="0.3">
      <c r="A28" s="84">
        <v>1</v>
      </c>
      <c r="B28" s="84" t="s">
        <v>22</v>
      </c>
      <c r="C28" s="85">
        <v>200</v>
      </c>
      <c r="D28" s="86" t="s">
        <v>172</v>
      </c>
      <c r="E28" s="86" t="s">
        <v>173</v>
      </c>
      <c r="F28" s="117" t="s">
        <v>174</v>
      </c>
      <c r="G28" s="117" t="s">
        <v>139</v>
      </c>
      <c r="H28" s="86" t="s">
        <v>68</v>
      </c>
      <c r="I28" s="96" t="s">
        <v>69</v>
      </c>
      <c r="J28" s="118">
        <v>36</v>
      </c>
      <c r="K28" s="103" t="s">
        <v>175</v>
      </c>
      <c r="L28" s="86" t="s">
        <v>176</v>
      </c>
      <c r="M28" s="86"/>
      <c r="N28" s="103" t="s">
        <v>177</v>
      </c>
      <c r="O28" s="103" t="s">
        <v>178</v>
      </c>
      <c r="P28" s="86">
        <v>3</v>
      </c>
      <c r="Q28" s="88">
        <v>3900</v>
      </c>
      <c r="R28" s="88">
        <v>3780</v>
      </c>
      <c r="S28" s="88">
        <v>500000</v>
      </c>
      <c r="T28" s="88">
        <f>R28*S28</f>
        <v>1890000000</v>
      </c>
      <c r="U28" s="86" t="s">
        <v>179</v>
      </c>
      <c r="V28" s="83"/>
      <c r="W28" s="83"/>
    </row>
    <row r="29" spans="1:23" ht="60" x14ac:dyDescent="0.3">
      <c r="A29" s="84">
        <v>2</v>
      </c>
      <c r="B29" s="84" t="s">
        <v>22</v>
      </c>
      <c r="C29" s="85">
        <v>242</v>
      </c>
      <c r="D29" s="86" t="s">
        <v>180</v>
      </c>
      <c r="E29" s="86" t="s">
        <v>181</v>
      </c>
      <c r="F29" s="117" t="s">
        <v>182</v>
      </c>
      <c r="G29" s="117" t="s">
        <v>183</v>
      </c>
      <c r="H29" s="86" t="s">
        <v>79</v>
      </c>
      <c r="I29" s="96" t="s">
        <v>89</v>
      </c>
      <c r="J29" s="118">
        <v>36</v>
      </c>
      <c r="K29" s="103" t="s">
        <v>184</v>
      </c>
      <c r="L29" s="86" t="s">
        <v>185</v>
      </c>
      <c r="M29" s="86"/>
      <c r="N29" s="103" t="s">
        <v>186</v>
      </c>
      <c r="O29" s="103" t="s">
        <v>187</v>
      </c>
      <c r="P29" s="86">
        <v>1</v>
      </c>
      <c r="Q29" s="88">
        <v>152000</v>
      </c>
      <c r="R29" s="88">
        <v>152000</v>
      </c>
      <c r="S29" s="88">
        <v>8000</v>
      </c>
      <c r="T29" s="88">
        <f>R29*S29</f>
        <v>1216000000</v>
      </c>
      <c r="U29" s="86" t="s">
        <v>179</v>
      </c>
      <c r="V29" s="83"/>
      <c r="W29" s="83"/>
    </row>
    <row r="30" spans="1:23" x14ac:dyDescent="0.3">
      <c r="A30" s="91"/>
      <c r="B30" s="75" t="s">
        <v>188</v>
      </c>
      <c r="C30" s="92"/>
      <c r="D30" s="109"/>
      <c r="E30" s="109"/>
      <c r="F30" s="119"/>
      <c r="G30" s="119"/>
      <c r="H30" s="109"/>
      <c r="I30" s="110"/>
      <c r="J30" s="120"/>
      <c r="K30" s="111"/>
      <c r="L30" s="109"/>
      <c r="M30" s="109"/>
      <c r="N30" s="111"/>
      <c r="O30" s="111"/>
      <c r="P30" s="109"/>
      <c r="Q30" s="113"/>
      <c r="R30" s="113"/>
      <c r="S30" s="113"/>
      <c r="T30" s="113">
        <f>T31+T32</f>
        <v>142000000</v>
      </c>
      <c r="U30" s="109"/>
      <c r="V30" s="95"/>
      <c r="W30" s="95"/>
    </row>
    <row r="31" spans="1:23" ht="60" x14ac:dyDescent="0.3">
      <c r="A31" s="84">
        <v>1</v>
      </c>
      <c r="B31" s="84" t="s">
        <v>22</v>
      </c>
      <c r="C31" s="85">
        <v>97</v>
      </c>
      <c r="D31" s="86" t="s">
        <v>189</v>
      </c>
      <c r="E31" s="121" t="s">
        <v>190</v>
      </c>
      <c r="F31" s="86" t="s">
        <v>191</v>
      </c>
      <c r="G31" s="96" t="s">
        <v>139</v>
      </c>
      <c r="H31" s="86" t="s">
        <v>68</v>
      </c>
      <c r="I31" s="96" t="s">
        <v>69</v>
      </c>
      <c r="J31" s="86">
        <v>36</v>
      </c>
      <c r="K31" s="121" t="s">
        <v>192</v>
      </c>
      <c r="L31" s="86" t="s">
        <v>193</v>
      </c>
      <c r="M31" s="96"/>
      <c r="N31" s="121" t="s">
        <v>194</v>
      </c>
      <c r="O31" s="121" t="s">
        <v>195</v>
      </c>
      <c r="P31" s="86">
        <v>1</v>
      </c>
      <c r="Q31" s="4">
        <v>11030</v>
      </c>
      <c r="R31" s="5">
        <v>8000</v>
      </c>
      <c r="S31" s="88">
        <v>2000</v>
      </c>
      <c r="T31" s="88">
        <f>R31*S31</f>
        <v>16000000</v>
      </c>
      <c r="U31" s="86" t="s">
        <v>196</v>
      </c>
      <c r="V31" s="83"/>
      <c r="W31" s="83"/>
    </row>
    <row r="32" spans="1:23" ht="72" x14ac:dyDescent="0.3">
      <c r="A32" s="84">
        <v>2</v>
      </c>
      <c r="B32" s="84" t="s">
        <v>22</v>
      </c>
      <c r="C32" s="85">
        <v>141</v>
      </c>
      <c r="D32" s="86" t="s">
        <v>197</v>
      </c>
      <c r="E32" s="84" t="s">
        <v>198</v>
      </c>
      <c r="F32" s="86" t="s">
        <v>66</v>
      </c>
      <c r="G32" s="96" t="s">
        <v>67</v>
      </c>
      <c r="H32" s="86" t="s">
        <v>68</v>
      </c>
      <c r="I32" s="96" t="s">
        <v>69</v>
      </c>
      <c r="J32" s="86">
        <v>48</v>
      </c>
      <c r="K32" s="86" t="s">
        <v>199</v>
      </c>
      <c r="L32" s="86" t="s">
        <v>200</v>
      </c>
      <c r="M32" s="96"/>
      <c r="N32" s="121" t="s">
        <v>194</v>
      </c>
      <c r="O32" s="96" t="s">
        <v>195</v>
      </c>
      <c r="P32" s="86">
        <v>1</v>
      </c>
      <c r="Q32" s="6">
        <v>42000</v>
      </c>
      <c r="R32" s="5">
        <v>42000</v>
      </c>
      <c r="S32" s="88">
        <v>3000</v>
      </c>
      <c r="T32" s="88">
        <f>R32*S32</f>
        <v>126000000</v>
      </c>
      <c r="U32" s="86" t="s">
        <v>196</v>
      </c>
      <c r="V32" s="83"/>
      <c r="W32" s="83"/>
    </row>
    <row r="33" spans="1:23" x14ac:dyDescent="0.3">
      <c r="A33" s="91"/>
      <c r="B33" s="75" t="s">
        <v>201</v>
      </c>
      <c r="C33" s="92"/>
      <c r="D33" s="109"/>
      <c r="E33" s="91"/>
      <c r="F33" s="109"/>
      <c r="G33" s="110"/>
      <c r="H33" s="109"/>
      <c r="I33" s="110"/>
      <c r="J33" s="109"/>
      <c r="K33" s="109"/>
      <c r="L33" s="109"/>
      <c r="M33" s="110"/>
      <c r="N33" s="122"/>
      <c r="O33" s="110"/>
      <c r="P33" s="109"/>
      <c r="Q33" s="123"/>
      <c r="R33" s="124"/>
      <c r="S33" s="113"/>
      <c r="T33" s="113">
        <f>T34</f>
        <v>176904000</v>
      </c>
      <c r="U33" s="109"/>
      <c r="V33" s="95"/>
      <c r="W33" s="95"/>
    </row>
    <row r="34" spans="1:23" ht="36" x14ac:dyDescent="0.3">
      <c r="A34" s="84">
        <v>1</v>
      </c>
      <c r="B34" s="84" t="s">
        <v>202</v>
      </c>
      <c r="C34" s="84">
        <v>29</v>
      </c>
      <c r="D34" s="125" t="s">
        <v>203</v>
      </c>
      <c r="E34" s="86" t="s">
        <v>204</v>
      </c>
      <c r="F34" s="86" t="s">
        <v>205</v>
      </c>
      <c r="G34" s="96" t="s">
        <v>206</v>
      </c>
      <c r="H34" s="86" t="s">
        <v>79</v>
      </c>
      <c r="I34" s="96" t="s">
        <v>54</v>
      </c>
      <c r="J34" s="84">
        <v>36</v>
      </c>
      <c r="K34" s="86" t="s">
        <v>207</v>
      </c>
      <c r="L34" s="86" t="s">
        <v>208</v>
      </c>
      <c r="M34" s="96"/>
      <c r="N34" s="86" t="s">
        <v>209</v>
      </c>
      <c r="O34" s="126" t="s">
        <v>32</v>
      </c>
      <c r="P34" s="86">
        <v>4</v>
      </c>
      <c r="Q34" s="7">
        <v>120000</v>
      </c>
      <c r="R34" s="7">
        <v>88452</v>
      </c>
      <c r="S34" s="127">
        <v>2000</v>
      </c>
      <c r="T34" s="88">
        <f>R34*S34</f>
        <v>176904000</v>
      </c>
      <c r="U34" s="86" t="s">
        <v>210</v>
      </c>
      <c r="V34" s="107"/>
      <c r="W34" s="107"/>
    </row>
    <row r="35" spans="1:23" x14ac:dyDescent="0.3">
      <c r="A35" s="91"/>
      <c r="B35" s="75" t="s">
        <v>211</v>
      </c>
      <c r="C35" s="91"/>
      <c r="D35" s="128"/>
      <c r="E35" s="109"/>
      <c r="F35" s="109"/>
      <c r="G35" s="110"/>
      <c r="H35" s="109"/>
      <c r="I35" s="110"/>
      <c r="J35" s="91"/>
      <c r="K35" s="109"/>
      <c r="L35" s="109"/>
      <c r="M35" s="110"/>
      <c r="N35" s="109"/>
      <c r="O35" s="129"/>
      <c r="P35" s="109"/>
      <c r="Q35" s="130"/>
      <c r="R35" s="130"/>
      <c r="S35" s="131"/>
      <c r="T35" s="113">
        <f>T36</f>
        <v>149300000</v>
      </c>
      <c r="U35" s="109"/>
      <c r="V35" s="114"/>
      <c r="W35" s="114"/>
    </row>
    <row r="36" spans="1:23" ht="36" x14ac:dyDescent="0.3">
      <c r="A36" s="84">
        <v>1</v>
      </c>
      <c r="B36" s="84" t="s">
        <v>22</v>
      </c>
      <c r="C36" s="85">
        <v>525</v>
      </c>
      <c r="D36" s="86" t="s">
        <v>213</v>
      </c>
      <c r="E36" s="86" t="s">
        <v>214</v>
      </c>
      <c r="F36" s="86" t="s">
        <v>215</v>
      </c>
      <c r="G36" s="96" t="s">
        <v>98</v>
      </c>
      <c r="H36" s="86" t="s">
        <v>79</v>
      </c>
      <c r="I36" s="96" t="s">
        <v>89</v>
      </c>
      <c r="J36" s="132">
        <v>24</v>
      </c>
      <c r="K36" s="133" t="s">
        <v>216</v>
      </c>
      <c r="L36" s="134" t="s">
        <v>217</v>
      </c>
      <c r="M36" s="96"/>
      <c r="N36" s="96" t="s">
        <v>218</v>
      </c>
      <c r="O36" s="96" t="s">
        <v>219</v>
      </c>
      <c r="P36" s="86">
        <v>2</v>
      </c>
      <c r="Q36" s="2">
        <v>20500</v>
      </c>
      <c r="R36" s="2">
        <v>14930</v>
      </c>
      <c r="S36" s="88">
        <v>10000</v>
      </c>
      <c r="T36" s="88">
        <f>R36*S36</f>
        <v>149300000</v>
      </c>
      <c r="U36" s="86" t="s">
        <v>220</v>
      </c>
      <c r="V36" s="83"/>
      <c r="W36" s="83"/>
    </row>
    <row r="37" spans="1:23" x14ac:dyDescent="0.3">
      <c r="A37" s="91"/>
      <c r="B37" s="75" t="s">
        <v>221</v>
      </c>
      <c r="C37" s="92"/>
      <c r="D37" s="109"/>
      <c r="E37" s="109"/>
      <c r="F37" s="109"/>
      <c r="G37" s="110"/>
      <c r="H37" s="109"/>
      <c r="I37" s="110"/>
      <c r="J37" s="135"/>
      <c r="K37" s="136"/>
      <c r="L37" s="137"/>
      <c r="M37" s="110"/>
      <c r="N37" s="110"/>
      <c r="O37" s="110"/>
      <c r="P37" s="109"/>
      <c r="Q37" s="116"/>
      <c r="R37" s="116"/>
      <c r="S37" s="113"/>
      <c r="T37" s="113">
        <f>T39</f>
        <v>1430000000</v>
      </c>
      <c r="U37" s="109"/>
      <c r="V37" s="95"/>
      <c r="W37" s="95"/>
    </row>
    <row r="38" spans="1:23" ht="60" x14ac:dyDescent="0.3">
      <c r="A38" s="84">
        <v>1</v>
      </c>
      <c r="B38" s="84" t="s">
        <v>202</v>
      </c>
      <c r="C38" s="84">
        <v>70</v>
      </c>
      <c r="D38" s="125" t="s">
        <v>222</v>
      </c>
      <c r="E38" s="86" t="s">
        <v>223</v>
      </c>
      <c r="F38" s="86" t="s">
        <v>224</v>
      </c>
      <c r="G38" s="96" t="s">
        <v>67</v>
      </c>
      <c r="H38" s="86" t="s">
        <v>68</v>
      </c>
      <c r="I38" s="96" t="s">
        <v>69</v>
      </c>
      <c r="J38" s="138">
        <v>36</v>
      </c>
      <c r="K38" s="86" t="s">
        <v>225</v>
      </c>
      <c r="L38" s="138" t="s">
        <v>226</v>
      </c>
      <c r="M38" s="96" t="s">
        <v>227</v>
      </c>
      <c r="N38" s="138" t="s">
        <v>228</v>
      </c>
      <c r="O38" s="96" t="s">
        <v>229</v>
      </c>
      <c r="P38" s="86">
        <v>1</v>
      </c>
      <c r="Q38" s="7">
        <v>3200</v>
      </c>
      <c r="R38" s="7">
        <v>3200</v>
      </c>
      <c r="S38" s="127">
        <v>20000</v>
      </c>
      <c r="T38" s="88">
        <f>R38*S38</f>
        <v>64000000</v>
      </c>
      <c r="U38" s="86" t="s">
        <v>230</v>
      </c>
      <c r="V38" s="107"/>
      <c r="W38" s="107"/>
    </row>
    <row r="39" spans="1:23" ht="60" x14ac:dyDescent="0.3">
      <c r="A39" s="84">
        <v>2</v>
      </c>
      <c r="B39" s="84" t="s">
        <v>22</v>
      </c>
      <c r="C39" s="85">
        <v>429</v>
      </c>
      <c r="D39" s="86" t="s">
        <v>232</v>
      </c>
      <c r="E39" s="138" t="s">
        <v>233</v>
      </c>
      <c r="F39" s="86" t="s">
        <v>234</v>
      </c>
      <c r="G39" s="96" t="s">
        <v>67</v>
      </c>
      <c r="H39" s="86" t="s">
        <v>68</v>
      </c>
      <c r="I39" s="96" t="s">
        <v>140</v>
      </c>
      <c r="J39" s="138">
        <v>36</v>
      </c>
      <c r="K39" s="138" t="s">
        <v>235</v>
      </c>
      <c r="L39" s="138" t="s">
        <v>236</v>
      </c>
      <c r="M39" s="96" t="s">
        <v>227</v>
      </c>
      <c r="N39" s="138" t="s">
        <v>237</v>
      </c>
      <c r="O39" s="96" t="s">
        <v>32</v>
      </c>
      <c r="P39" s="86">
        <v>2</v>
      </c>
      <c r="Q39" s="88">
        <v>7150</v>
      </c>
      <c r="R39" s="88">
        <v>7150</v>
      </c>
      <c r="S39" s="88">
        <v>200000</v>
      </c>
      <c r="T39" s="88">
        <f>R39*S39</f>
        <v>1430000000</v>
      </c>
      <c r="U39" s="86" t="s">
        <v>238</v>
      </c>
      <c r="V39" s="83"/>
      <c r="W39" s="83"/>
    </row>
    <row r="40" spans="1:23" x14ac:dyDescent="0.3">
      <c r="A40" s="91"/>
      <c r="B40" s="75" t="s">
        <v>239</v>
      </c>
      <c r="C40" s="92"/>
      <c r="D40" s="109"/>
      <c r="E40" s="139"/>
      <c r="F40" s="109"/>
      <c r="G40" s="110"/>
      <c r="H40" s="109"/>
      <c r="I40" s="110"/>
      <c r="J40" s="139"/>
      <c r="K40" s="139"/>
      <c r="L40" s="139"/>
      <c r="M40" s="110"/>
      <c r="N40" s="139"/>
      <c r="O40" s="110"/>
      <c r="P40" s="109"/>
      <c r="Q40" s="113"/>
      <c r="R40" s="113"/>
      <c r="S40" s="113"/>
      <c r="T40" s="113">
        <f>T41+T42+T43</f>
        <v>856150000</v>
      </c>
      <c r="U40" s="109"/>
      <c r="V40" s="95"/>
      <c r="W40" s="95"/>
    </row>
    <row r="41" spans="1:23" ht="48" x14ac:dyDescent="0.3">
      <c r="A41" s="84">
        <v>1</v>
      </c>
      <c r="B41" s="84" t="s">
        <v>22</v>
      </c>
      <c r="C41" s="85">
        <v>274</v>
      </c>
      <c r="D41" s="86" t="s">
        <v>240</v>
      </c>
      <c r="E41" s="86" t="s">
        <v>241</v>
      </c>
      <c r="F41" s="86" t="s">
        <v>242</v>
      </c>
      <c r="G41" s="96" t="s">
        <v>67</v>
      </c>
      <c r="H41" s="86" t="s">
        <v>68</v>
      </c>
      <c r="I41" s="96" t="s">
        <v>69</v>
      </c>
      <c r="J41" s="86">
        <v>60</v>
      </c>
      <c r="K41" s="86" t="s">
        <v>243</v>
      </c>
      <c r="L41" s="86" t="s">
        <v>244</v>
      </c>
      <c r="M41" s="86"/>
      <c r="N41" s="140" t="s">
        <v>245</v>
      </c>
      <c r="O41" s="86" t="s">
        <v>195</v>
      </c>
      <c r="P41" s="86">
        <v>1</v>
      </c>
      <c r="Q41" s="8">
        <v>1365</v>
      </c>
      <c r="R41" s="9">
        <v>1365</v>
      </c>
      <c r="S41" s="88">
        <v>10000</v>
      </c>
      <c r="T41" s="88">
        <f>R41*S41</f>
        <v>13650000</v>
      </c>
      <c r="U41" s="86" t="s">
        <v>246</v>
      </c>
      <c r="V41" s="83"/>
      <c r="W41" s="83"/>
    </row>
    <row r="42" spans="1:23" ht="60" x14ac:dyDescent="0.3">
      <c r="A42" s="84">
        <v>2</v>
      </c>
      <c r="B42" s="84" t="s">
        <v>22</v>
      </c>
      <c r="C42" s="85">
        <v>417</v>
      </c>
      <c r="D42" s="86" t="s">
        <v>247</v>
      </c>
      <c r="E42" s="140" t="s">
        <v>248</v>
      </c>
      <c r="F42" s="86" t="s">
        <v>249</v>
      </c>
      <c r="G42" s="96" t="s">
        <v>98</v>
      </c>
      <c r="H42" s="86" t="s">
        <v>79</v>
      </c>
      <c r="I42" s="96" t="s">
        <v>89</v>
      </c>
      <c r="J42" s="86">
        <v>36</v>
      </c>
      <c r="K42" s="86" t="s">
        <v>250</v>
      </c>
      <c r="L42" s="96" t="s">
        <v>251</v>
      </c>
      <c r="M42" s="96"/>
      <c r="N42" s="140" t="s">
        <v>245</v>
      </c>
      <c r="O42" s="86" t="s">
        <v>195</v>
      </c>
      <c r="P42" s="86">
        <v>1</v>
      </c>
      <c r="Q42" s="8">
        <v>29900</v>
      </c>
      <c r="R42" s="9">
        <v>29900</v>
      </c>
      <c r="S42" s="88">
        <v>5000</v>
      </c>
      <c r="T42" s="88">
        <f>R42*S42</f>
        <v>149500000</v>
      </c>
      <c r="U42" s="86" t="s">
        <v>246</v>
      </c>
      <c r="V42" s="83"/>
      <c r="W42" s="83"/>
    </row>
    <row r="43" spans="1:23" ht="60" x14ac:dyDescent="0.3">
      <c r="A43" s="84">
        <v>3</v>
      </c>
      <c r="B43" s="84" t="s">
        <v>22</v>
      </c>
      <c r="C43" s="85">
        <v>418</v>
      </c>
      <c r="D43" s="86" t="s">
        <v>247</v>
      </c>
      <c r="E43" s="140" t="s">
        <v>248</v>
      </c>
      <c r="F43" s="86" t="s">
        <v>252</v>
      </c>
      <c r="G43" s="96" t="s">
        <v>67</v>
      </c>
      <c r="H43" s="86" t="s">
        <v>68</v>
      </c>
      <c r="I43" s="96" t="s">
        <v>69</v>
      </c>
      <c r="J43" s="86">
        <v>36</v>
      </c>
      <c r="K43" s="140" t="s">
        <v>253</v>
      </c>
      <c r="L43" s="140" t="s">
        <v>254</v>
      </c>
      <c r="M43" s="140" t="s">
        <v>255</v>
      </c>
      <c r="N43" s="140" t="s">
        <v>245</v>
      </c>
      <c r="O43" s="86" t="s">
        <v>195</v>
      </c>
      <c r="P43" s="86">
        <v>1</v>
      </c>
      <c r="Q43" s="10">
        <v>1553</v>
      </c>
      <c r="R43" s="9">
        <v>1386</v>
      </c>
      <c r="S43" s="88">
        <v>500000</v>
      </c>
      <c r="T43" s="88">
        <f>R43*S43</f>
        <v>693000000</v>
      </c>
      <c r="U43" s="86" t="s">
        <v>246</v>
      </c>
      <c r="V43" s="83"/>
      <c r="W43" s="83"/>
    </row>
    <row r="44" spans="1:23" x14ac:dyDescent="0.3">
      <c r="A44" s="91"/>
      <c r="B44" s="75" t="s">
        <v>256</v>
      </c>
      <c r="C44" s="92"/>
      <c r="D44" s="109"/>
      <c r="E44" s="141"/>
      <c r="F44" s="109"/>
      <c r="G44" s="110"/>
      <c r="H44" s="109"/>
      <c r="I44" s="110"/>
      <c r="J44" s="109"/>
      <c r="K44" s="141"/>
      <c r="L44" s="141"/>
      <c r="M44" s="141"/>
      <c r="N44" s="141"/>
      <c r="O44" s="109"/>
      <c r="P44" s="109"/>
      <c r="Q44" s="142"/>
      <c r="R44" s="143"/>
      <c r="S44" s="113"/>
      <c r="T44" s="113">
        <f>T45</f>
        <v>222600000</v>
      </c>
      <c r="U44" s="109"/>
      <c r="V44" s="95"/>
      <c r="W44" s="95"/>
    </row>
    <row r="45" spans="1:23" ht="48" x14ac:dyDescent="0.3">
      <c r="A45" s="84">
        <v>1</v>
      </c>
      <c r="B45" s="84" t="s">
        <v>22</v>
      </c>
      <c r="C45" s="85">
        <v>559</v>
      </c>
      <c r="D45" s="86" t="s">
        <v>257</v>
      </c>
      <c r="E45" s="144" t="s">
        <v>258</v>
      </c>
      <c r="F45" s="86" t="s">
        <v>259</v>
      </c>
      <c r="G45" s="96" t="s">
        <v>78</v>
      </c>
      <c r="H45" s="86" t="s">
        <v>79</v>
      </c>
      <c r="I45" s="96" t="s">
        <v>54</v>
      </c>
      <c r="J45" s="132">
        <v>24</v>
      </c>
      <c r="K45" s="86" t="s">
        <v>260</v>
      </c>
      <c r="L45" s="96" t="s">
        <v>261</v>
      </c>
      <c r="M45" s="96"/>
      <c r="N45" s="96" t="s">
        <v>262</v>
      </c>
      <c r="O45" s="96" t="s">
        <v>178</v>
      </c>
      <c r="P45" s="86">
        <v>2</v>
      </c>
      <c r="Q45" s="2">
        <v>882000</v>
      </c>
      <c r="R45" s="2">
        <v>445200</v>
      </c>
      <c r="S45" s="88">
        <v>500</v>
      </c>
      <c r="T45" s="88">
        <f>R45*S45</f>
        <v>222600000</v>
      </c>
      <c r="U45" s="86" t="s">
        <v>263</v>
      </c>
      <c r="V45" s="83"/>
      <c r="W45" s="83"/>
    </row>
    <row r="46" spans="1:23" x14ac:dyDescent="0.3">
      <c r="A46" s="91"/>
      <c r="B46" s="75" t="s">
        <v>264</v>
      </c>
      <c r="C46" s="92"/>
      <c r="D46" s="109"/>
      <c r="E46" s="145"/>
      <c r="F46" s="109"/>
      <c r="G46" s="110"/>
      <c r="H46" s="109"/>
      <c r="I46" s="110"/>
      <c r="J46" s="135"/>
      <c r="K46" s="109"/>
      <c r="L46" s="110"/>
      <c r="M46" s="110"/>
      <c r="N46" s="110"/>
      <c r="O46" s="110"/>
      <c r="P46" s="109"/>
      <c r="Q46" s="116"/>
      <c r="R46" s="116"/>
      <c r="S46" s="113"/>
      <c r="T46" s="113">
        <f>SUM(T47:T51)</f>
        <v>404300000</v>
      </c>
      <c r="U46" s="109"/>
      <c r="V46" s="95"/>
      <c r="W46" s="95"/>
    </row>
    <row r="47" spans="1:23" ht="84" x14ac:dyDescent="0.3">
      <c r="A47" s="84">
        <v>1</v>
      </c>
      <c r="B47" s="84" t="s">
        <v>22</v>
      </c>
      <c r="C47" s="103">
        <v>44</v>
      </c>
      <c r="D47" s="86" t="s">
        <v>265</v>
      </c>
      <c r="E47" s="86" t="s">
        <v>266</v>
      </c>
      <c r="F47" s="86" t="s">
        <v>138</v>
      </c>
      <c r="G47" s="96" t="s">
        <v>139</v>
      </c>
      <c r="H47" s="86" t="s">
        <v>68</v>
      </c>
      <c r="I47" s="96" t="s">
        <v>69</v>
      </c>
      <c r="J47" s="132">
        <v>48</v>
      </c>
      <c r="K47" s="86" t="s">
        <v>267</v>
      </c>
      <c r="L47" s="96" t="s">
        <v>268</v>
      </c>
      <c r="M47" s="96"/>
      <c r="N47" s="96" t="s">
        <v>269</v>
      </c>
      <c r="O47" s="96" t="s">
        <v>32</v>
      </c>
      <c r="P47" s="86">
        <v>2</v>
      </c>
      <c r="Q47" s="88">
        <v>2310</v>
      </c>
      <c r="R47" s="88">
        <v>470</v>
      </c>
      <c r="S47" s="88">
        <v>100000</v>
      </c>
      <c r="T47" s="88">
        <f>R47*S47</f>
        <v>47000000</v>
      </c>
      <c r="U47" s="86" t="s">
        <v>270</v>
      </c>
      <c r="V47" s="83"/>
      <c r="W47" s="83"/>
    </row>
    <row r="48" spans="1:23" ht="84" x14ac:dyDescent="0.3">
      <c r="A48" s="84">
        <v>2</v>
      </c>
      <c r="B48" s="84" t="s">
        <v>22</v>
      </c>
      <c r="C48" s="103">
        <v>92</v>
      </c>
      <c r="D48" s="86" t="s">
        <v>271</v>
      </c>
      <c r="E48" s="86" t="s">
        <v>272</v>
      </c>
      <c r="F48" s="86" t="s">
        <v>273</v>
      </c>
      <c r="G48" s="96" t="s">
        <v>139</v>
      </c>
      <c r="H48" s="86" t="s">
        <v>68</v>
      </c>
      <c r="I48" s="96" t="s">
        <v>69</v>
      </c>
      <c r="J48" s="132">
        <v>36</v>
      </c>
      <c r="K48" s="86" t="s">
        <v>274</v>
      </c>
      <c r="L48" s="96" t="s">
        <v>275</v>
      </c>
      <c r="M48" s="96" t="s">
        <v>276</v>
      </c>
      <c r="N48" s="96" t="s">
        <v>269</v>
      </c>
      <c r="O48" s="96" t="s">
        <v>32</v>
      </c>
      <c r="P48" s="86">
        <v>4</v>
      </c>
      <c r="Q48" s="88">
        <v>95</v>
      </c>
      <c r="R48" s="88">
        <v>44</v>
      </c>
      <c r="S48" s="88">
        <v>100000</v>
      </c>
      <c r="T48" s="88">
        <f>R48*S48</f>
        <v>4400000</v>
      </c>
      <c r="U48" s="86" t="s">
        <v>270</v>
      </c>
      <c r="V48" s="83"/>
      <c r="W48" s="83"/>
    </row>
    <row r="49" spans="1:23" ht="84" x14ac:dyDescent="0.3">
      <c r="A49" s="84">
        <v>3</v>
      </c>
      <c r="B49" s="84" t="s">
        <v>22</v>
      </c>
      <c r="C49" s="103">
        <v>388</v>
      </c>
      <c r="D49" s="86" t="s">
        <v>277</v>
      </c>
      <c r="E49" s="86" t="s">
        <v>278</v>
      </c>
      <c r="F49" s="86" t="s">
        <v>279</v>
      </c>
      <c r="G49" s="96" t="s">
        <v>139</v>
      </c>
      <c r="H49" s="86" t="s">
        <v>68</v>
      </c>
      <c r="I49" s="96" t="s">
        <v>69</v>
      </c>
      <c r="J49" s="132">
        <v>36</v>
      </c>
      <c r="K49" s="86" t="s">
        <v>280</v>
      </c>
      <c r="L49" s="96" t="s">
        <v>281</v>
      </c>
      <c r="M49" s="96" t="s">
        <v>282</v>
      </c>
      <c r="N49" s="96" t="s">
        <v>269</v>
      </c>
      <c r="O49" s="96" t="s">
        <v>32</v>
      </c>
      <c r="P49" s="86">
        <v>2</v>
      </c>
      <c r="Q49" s="88">
        <v>798</v>
      </c>
      <c r="R49" s="88">
        <v>380</v>
      </c>
      <c r="S49" s="88">
        <v>5000</v>
      </c>
      <c r="T49" s="88">
        <f>R49*S49</f>
        <v>1900000</v>
      </c>
      <c r="U49" s="86" t="s">
        <v>270</v>
      </c>
      <c r="V49" s="83"/>
      <c r="W49" s="83"/>
    </row>
    <row r="50" spans="1:23" ht="84" x14ac:dyDescent="0.3">
      <c r="A50" s="84">
        <v>4</v>
      </c>
      <c r="B50" s="84" t="s">
        <v>22</v>
      </c>
      <c r="C50" s="103">
        <v>391</v>
      </c>
      <c r="D50" s="86" t="s">
        <v>283</v>
      </c>
      <c r="E50" s="86" t="s">
        <v>284</v>
      </c>
      <c r="F50" s="86" t="s">
        <v>273</v>
      </c>
      <c r="G50" s="96" t="s">
        <v>139</v>
      </c>
      <c r="H50" s="86" t="s">
        <v>68</v>
      </c>
      <c r="I50" s="96" t="s">
        <v>140</v>
      </c>
      <c r="J50" s="132">
        <v>36</v>
      </c>
      <c r="K50" s="86" t="s">
        <v>285</v>
      </c>
      <c r="L50" s="96" t="s">
        <v>286</v>
      </c>
      <c r="M50" s="96" t="s">
        <v>287</v>
      </c>
      <c r="N50" s="96" t="s">
        <v>269</v>
      </c>
      <c r="O50" s="96" t="s">
        <v>32</v>
      </c>
      <c r="P50" s="86">
        <v>2</v>
      </c>
      <c r="Q50" s="88">
        <v>3000</v>
      </c>
      <c r="R50" s="88">
        <v>1900</v>
      </c>
      <c r="S50" s="88">
        <v>100000</v>
      </c>
      <c r="T50" s="88">
        <f>R50*S50</f>
        <v>190000000</v>
      </c>
      <c r="U50" s="86" t="s">
        <v>270</v>
      </c>
      <c r="V50" s="83"/>
      <c r="W50" s="83"/>
    </row>
    <row r="51" spans="1:23" ht="84" x14ac:dyDescent="0.3">
      <c r="A51" s="84">
        <v>5</v>
      </c>
      <c r="B51" s="84" t="s">
        <v>22</v>
      </c>
      <c r="C51" s="103">
        <v>394</v>
      </c>
      <c r="D51" s="86" t="s">
        <v>288</v>
      </c>
      <c r="E51" s="86" t="s">
        <v>289</v>
      </c>
      <c r="F51" s="86" t="s">
        <v>290</v>
      </c>
      <c r="G51" s="96" t="s">
        <v>139</v>
      </c>
      <c r="H51" s="86" t="s">
        <v>68</v>
      </c>
      <c r="I51" s="96" t="s">
        <v>140</v>
      </c>
      <c r="J51" s="132">
        <v>36</v>
      </c>
      <c r="K51" s="86" t="s">
        <v>285</v>
      </c>
      <c r="L51" s="96" t="s">
        <v>291</v>
      </c>
      <c r="M51" s="96"/>
      <c r="N51" s="96" t="s">
        <v>269</v>
      </c>
      <c r="O51" s="96" t="s">
        <v>32</v>
      </c>
      <c r="P51" s="86">
        <v>2</v>
      </c>
      <c r="Q51" s="88">
        <v>3500</v>
      </c>
      <c r="R51" s="88">
        <v>1610</v>
      </c>
      <c r="S51" s="88">
        <v>100000</v>
      </c>
      <c r="T51" s="88">
        <f>R51*S51</f>
        <v>161000000</v>
      </c>
      <c r="U51" s="86" t="s">
        <v>270</v>
      </c>
      <c r="V51" s="83"/>
      <c r="W51" s="83"/>
    </row>
    <row r="52" spans="1:23" x14ac:dyDescent="0.3">
      <c r="A52" s="91"/>
      <c r="B52" s="75" t="s">
        <v>292</v>
      </c>
      <c r="C52" s="111"/>
      <c r="D52" s="109"/>
      <c r="E52" s="109"/>
      <c r="F52" s="109"/>
      <c r="G52" s="110"/>
      <c r="H52" s="109"/>
      <c r="I52" s="110"/>
      <c r="J52" s="135"/>
      <c r="K52" s="109"/>
      <c r="L52" s="110"/>
      <c r="M52" s="110"/>
      <c r="N52" s="110"/>
      <c r="O52" s="110"/>
      <c r="P52" s="109"/>
      <c r="Q52" s="113"/>
      <c r="R52" s="113"/>
      <c r="S52" s="113"/>
      <c r="T52" s="113">
        <f>SUM(T53:T57)</f>
        <v>4127000000</v>
      </c>
      <c r="U52" s="109"/>
      <c r="V52" s="95"/>
      <c r="W52" s="95"/>
    </row>
    <row r="53" spans="1:23" ht="96" x14ac:dyDescent="0.3">
      <c r="A53" s="84">
        <v>1</v>
      </c>
      <c r="B53" s="84" t="s">
        <v>202</v>
      </c>
      <c r="C53" s="86">
        <v>14</v>
      </c>
      <c r="D53" s="125" t="s">
        <v>293</v>
      </c>
      <c r="E53" s="146" t="s">
        <v>294</v>
      </c>
      <c r="F53" s="86" t="s">
        <v>295</v>
      </c>
      <c r="G53" s="96" t="s">
        <v>296</v>
      </c>
      <c r="H53" s="86" t="s">
        <v>79</v>
      </c>
      <c r="I53" s="96" t="s">
        <v>54</v>
      </c>
      <c r="J53" s="146" t="s">
        <v>70</v>
      </c>
      <c r="K53" s="146" t="s">
        <v>297</v>
      </c>
      <c r="L53" s="146" t="s">
        <v>298</v>
      </c>
      <c r="M53" s="96"/>
      <c r="N53" s="146" t="s">
        <v>299</v>
      </c>
      <c r="O53" s="86" t="s">
        <v>32</v>
      </c>
      <c r="P53" s="86">
        <v>2</v>
      </c>
      <c r="Q53" s="11">
        <v>95000</v>
      </c>
      <c r="R53" s="7">
        <v>83800</v>
      </c>
      <c r="S53" s="127">
        <v>20000</v>
      </c>
      <c r="T53" s="88">
        <f>R53*S53</f>
        <v>1676000000</v>
      </c>
      <c r="U53" s="86" t="s">
        <v>300</v>
      </c>
      <c r="V53" s="148"/>
      <c r="W53" s="148"/>
    </row>
    <row r="54" spans="1:23" ht="96" x14ac:dyDescent="0.3">
      <c r="A54" s="84">
        <v>2</v>
      </c>
      <c r="B54" s="84" t="s">
        <v>202</v>
      </c>
      <c r="C54" s="86">
        <v>84</v>
      </c>
      <c r="D54" s="125" t="s">
        <v>301</v>
      </c>
      <c r="E54" s="86" t="s">
        <v>302</v>
      </c>
      <c r="F54" s="125" t="s">
        <v>303</v>
      </c>
      <c r="G54" s="96" t="s">
        <v>296</v>
      </c>
      <c r="H54" s="86" t="s">
        <v>79</v>
      </c>
      <c r="I54" s="96" t="s">
        <v>54</v>
      </c>
      <c r="J54" s="146" t="s">
        <v>70</v>
      </c>
      <c r="K54" s="146" t="s">
        <v>304</v>
      </c>
      <c r="L54" s="146" t="s">
        <v>305</v>
      </c>
      <c r="M54" s="86"/>
      <c r="N54" s="146" t="s">
        <v>299</v>
      </c>
      <c r="O54" s="86" t="s">
        <v>32</v>
      </c>
      <c r="P54" s="86">
        <v>2</v>
      </c>
      <c r="Q54" s="11">
        <v>105000</v>
      </c>
      <c r="R54" s="7">
        <v>105000</v>
      </c>
      <c r="S54" s="127">
        <v>15000</v>
      </c>
      <c r="T54" s="88">
        <f>R54*S54</f>
        <v>1575000000</v>
      </c>
      <c r="U54" s="86" t="s">
        <v>300</v>
      </c>
      <c r="V54" s="148"/>
      <c r="W54" s="148"/>
    </row>
    <row r="55" spans="1:23" ht="36" x14ac:dyDescent="0.3">
      <c r="A55" s="84">
        <v>3</v>
      </c>
      <c r="B55" s="84" t="s">
        <v>22</v>
      </c>
      <c r="C55" s="103">
        <v>286</v>
      </c>
      <c r="D55" s="86" t="s">
        <v>306</v>
      </c>
      <c r="E55" s="146" t="s">
        <v>307</v>
      </c>
      <c r="F55" s="86" t="s">
        <v>308</v>
      </c>
      <c r="G55" s="96" t="s">
        <v>67</v>
      </c>
      <c r="H55" s="86" t="s">
        <v>68</v>
      </c>
      <c r="I55" s="96" t="s">
        <v>69</v>
      </c>
      <c r="J55" s="146" t="s">
        <v>80</v>
      </c>
      <c r="K55" s="146" t="s">
        <v>309</v>
      </c>
      <c r="L55" s="146" t="s">
        <v>310</v>
      </c>
      <c r="M55" s="96"/>
      <c r="N55" s="146" t="s">
        <v>311</v>
      </c>
      <c r="O55" s="86" t="s">
        <v>32</v>
      </c>
      <c r="P55" s="86">
        <v>2</v>
      </c>
      <c r="Q55" s="2">
        <v>5000</v>
      </c>
      <c r="R55" s="2">
        <v>4800</v>
      </c>
      <c r="S55" s="88">
        <v>70000</v>
      </c>
      <c r="T55" s="88">
        <f>R55*S55</f>
        <v>336000000</v>
      </c>
      <c r="U55" s="86" t="s">
        <v>312</v>
      </c>
      <c r="V55" s="83"/>
      <c r="W55" s="83"/>
    </row>
    <row r="56" spans="1:23" ht="72" x14ac:dyDescent="0.3">
      <c r="A56" s="84">
        <v>4</v>
      </c>
      <c r="B56" s="84" t="s">
        <v>22</v>
      </c>
      <c r="C56" s="103">
        <v>419</v>
      </c>
      <c r="D56" s="86" t="s">
        <v>247</v>
      </c>
      <c r="E56" s="146" t="s">
        <v>313</v>
      </c>
      <c r="F56" s="86" t="s">
        <v>252</v>
      </c>
      <c r="G56" s="96" t="s">
        <v>67</v>
      </c>
      <c r="H56" s="86" t="s">
        <v>68</v>
      </c>
      <c r="I56" s="96" t="s">
        <v>69</v>
      </c>
      <c r="J56" s="146" t="s">
        <v>70</v>
      </c>
      <c r="K56" s="146" t="s">
        <v>71</v>
      </c>
      <c r="L56" s="146" t="s">
        <v>314</v>
      </c>
      <c r="M56" s="96"/>
      <c r="N56" s="146" t="s">
        <v>315</v>
      </c>
      <c r="O56" s="86" t="s">
        <v>32</v>
      </c>
      <c r="P56" s="86">
        <v>3</v>
      </c>
      <c r="Q56" s="2">
        <v>1500</v>
      </c>
      <c r="R56" s="2">
        <v>1250</v>
      </c>
      <c r="S56" s="88">
        <v>200000</v>
      </c>
      <c r="T56" s="88">
        <f>R56*S56</f>
        <v>250000000</v>
      </c>
      <c r="U56" s="86" t="s">
        <v>312</v>
      </c>
      <c r="V56" s="83"/>
      <c r="W56" s="83"/>
    </row>
    <row r="57" spans="1:23" ht="36" x14ac:dyDescent="0.3">
      <c r="A57" s="84">
        <v>5</v>
      </c>
      <c r="B57" s="84" t="s">
        <v>22</v>
      </c>
      <c r="C57" s="103">
        <v>481</v>
      </c>
      <c r="D57" s="86" t="s">
        <v>317</v>
      </c>
      <c r="E57" s="86" t="s">
        <v>318</v>
      </c>
      <c r="F57" s="86" t="s">
        <v>319</v>
      </c>
      <c r="G57" s="96" t="s">
        <v>67</v>
      </c>
      <c r="H57" s="86" t="s">
        <v>68</v>
      </c>
      <c r="I57" s="96" t="s">
        <v>140</v>
      </c>
      <c r="J57" s="146" t="s">
        <v>80</v>
      </c>
      <c r="K57" s="146" t="s">
        <v>309</v>
      </c>
      <c r="L57" s="146" t="s">
        <v>320</v>
      </c>
      <c r="M57" s="96"/>
      <c r="N57" s="146" t="s">
        <v>311</v>
      </c>
      <c r="O57" s="86" t="s">
        <v>32</v>
      </c>
      <c r="P57" s="86">
        <v>2</v>
      </c>
      <c r="Q57" s="2">
        <v>6000</v>
      </c>
      <c r="R57" s="2">
        <v>5800</v>
      </c>
      <c r="S57" s="88">
        <v>50000</v>
      </c>
      <c r="T57" s="88">
        <f>R57*S57</f>
        <v>290000000</v>
      </c>
      <c r="U57" s="86" t="s">
        <v>312</v>
      </c>
      <c r="V57" s="83"/>
      <c r="W57" s="83"/>
    </row>
    <row r="58" spans="1:23" x14ac:dyDescent="0.3">
      <c r="A58" s="91"/>
      <c r="B58" s="75" t="s">
        <v>321</v>
      </c>
      <c r="C58" s="109"/>
      <c r="D58" s="128"/>
      <c r="E58" s="109"/>
      <c r="F58" s="128"/>
      <c r="G58" s="110"/>
      <c r="H58" s="109"/>
      <c r="I58" s="110"/>
      <c r="J58" s="149"/>
      <c r="K58" s="149"/>
      <c r="L58" s="149"/>
      <c r="M58" s="109"/>
      <c r="N58" s="149"/>
      <c r="O58" s="109"/>
      <c r="P58" s="109"/>
      <c r="Q58" s="151"/>
      <c r="R58" s="130"/>
      <c r="S58" s="131"/>
      <c r="T58" s="113">
        <f>T59+T60</f>
        <v>237500000</v>
      </c>
      <c r="U58" s="109"/>
      <c r="V58" s="152"/>
      <c r="W58" s="152"/>
    </row>
    <row r="59" spans="1:23" ht="84" x14ac:dyDescent="0.3">
      <c r="A59" s="84">
        <v>1</v>
      </c>
      <c r="B59" s="84" t="s">
        <v>22</v>
      </c>
      <c r="C59" s="85">
        <v>285</v>
      </c>
      <c r="D59" s="86" t="s">
        <v>323</v>
      </c>
      <c r="E59" s="86" t="s">
        <v>324</v>
      </c>
      <c r="F59" s="86" t="s">
        <v>325</v>
      </c>
      <c r="G59" s="96" t="s">
        <v>139</v>
      </c>
      <c r="H59" s="86" t="s">
        <v>68</v>
      </c>
      <c r="I59" s="96" t="s">
        <v>69</v>
      </c>
      <c r="J59" s="86">
        <v>36</v>
      </c>
      <c r="K59" s="86" t="s">
        <v>326</v>
      </c>
      <c r="L59" s="96" t="s">
        <v>327</v>
      </c>
      <c r="M59" s="96" t="s">
        <v>328</v>
      </c>
      <c r="N59" s="96" t="s">
        <v>329</v>
      </c>
      <c r="O59" s="96" t="s">
        <v>32</v>
      </c>
      <c r="P59" s="86">
        <v>4</v>
      </c>
      <c r="Q59" s="12">
        <v>3235</v>
      </c>
      <c r="R59" s="12">
        <v>1980</v>
      </c>
      <c r="S59" s="88">
        <v>70000</v>
      </c>
      <c r="T59" s="88">
        <f>R59*S59</f>
        <v>138600000</v>
      </c>
      <c r="U59" s="86" t="s">
        <v>330</v>
      </c>
      <c r="V59" s="83"/>
      <c r="W59" s="83"/>
    </row>
    <row r="60" spans="1:23" ht="60" x14ac:dyDescent="0.3">
      <c r="A60" s="84">
        <v>2</v>
      </c>
      <c r="B60" s="84" t="s">
        <v>22</v>
      </c>
      <c r="C60" s="85">
        <v>444</v>
      </c>
      <c r="D60" s="86" t="s">
        <v>331</v>
      </c>
      <c r="E60" s="86" t="s">
        <v>332</v>
      </c>
      <c r="F60" s="86" t="s">
        <v>333</v>
      </c>
      <c r="G60" s="96" t="s">
        <v>139</v>
      </c>
      <c r="H60" s="86" t="s">
        <v>68</v>
      </c>
      <c r="I60" s="96" t="s">
        <v>69</v>
      </c>
      <c r="J60" s="86">
        <v>48</v>
      </c>
      <c r="K60" s="86" t="s">
        <v>334</v>
      </c>
      <c r="L60" s="96" t="s">
        <v>335</v>
      </c>
      <c r="M60" s="96"/>
      <c r="N60" s="96" t="s">
        <v>329</v>
      </c>
      <c r="O60" s="96" t="s">
        <v>32</v>
      </c>
      <c r="P60" s="86">
        <v>4</v>
      </c>
      <c r="Q60" s="12">
        <v>990</v>
      </c>
      <c r="R60" s="12">
        <v>989</v>
      </c>
      <c r="S60" s="88">
        <v>100000</v>
      </c>
      <c r="T60" s="88">
        <f>R60*S60</f>
        <v>98900000</v>
      </c>
      <c r="U60" s="86" t="s">
        <v>330</v>
      </c>
      <c r="V60" s="83"/>
      <c r="W60" s="83"/>
    </row>
    <row r="61" spans="1:23" x14ac:dyDescent="0.3">
      <c r="A61" s="91"/>
      <c r="B61" s="75" t="s">
        <v>336</v>
      </c>
      <c r="C61" s="92"/>
      <c r="D61" s="109"/>
      <c r="E61" s="109"/>
      <c r="F61" s="109"/>
      <c r="G61" s="110"/>
      <c r="H61" s="109"/>
      <c r="I61" s="110"/>
      <c r="J61" s="109"/>
      <c r="K61" s="109"/>
      <c r="L61" s="110"/>
      <c r="M61" s="110"/>
      <c r="N61" s="110"/>
      <c r="O61" s="110"/>
      <c r="P61" s="109"/>
      <c r="Q61" s="153"/>
      <c r="R61" s="153"/>
      <c r="S61" s="113"/>
      <c r="T61" s="113">
        <f>T62</f>
        <v>1039500000</v>
      </c>
      <c r="U61" s="109"/>
      <c r="V61" s="95"/>
      <c r="W61" s="95"/>
    </row>
    <row r="62" spans="1:23" ht="60" x14ac:dyDescent="0.3">
      <c r="A62" s="84">
        <v>1</v>
      </c>
      <c r="B62" s="84" t="s">
        <v>22</v>
      </c>
      <c r="C62" s="85">
        <v>93</v>
      </c>
      <c r="D62" s="86" t="s">
        <v>337</v>
      </c>
      <c r="E62" s="86" t="s">
        <v>338</v>
      </c>
      <c r="F62" s="125" t="s">
        <v>339</v>
      </c>
      <c r="G62" s="96" t="s">
        <v>98</v>
      </c>
      <c r="H62" s="86" t="s">
        <v>79</v>
      </c>
      <c r="I62" s="96" t="s">
        <v>340</v>
      </c>
      <c r="J62" s="132">
        <v>60</v>
      </c>
      <c r="K62" s="86" t="s">
        <v>341</v>
      </c>
      <c r="L62" s="96" t="s">
        <v>342</v>
      </c>
      <c r="M62" s="96" t="s">
        <v>343</v>
      </c>
      <c r="N62" s="96" t="s">
        <v>344</v>
      </c>
      <c r="O62" s="96" t="s">
        <v>102</v>
      </c>
      <c r="P62" s="86">
        <v>1</v>
      </c>
      <c r="Q62" s="88">
        <v>83000</v>
      </c>
      <c r="R62" s="88">
        <v>69300</v>
      </c>
      <c r="S62" s="88">
        <v>15000</v>
      </c>
      <c r="T62" s="88">
        <f>R62*S62</f>
        <v>1039500000</v>
      </c>
      <c r="U62" s="86" t="s">
        <v>345</v>
      </c>
      <c r="V62" s="83"/>
      <c r="W62" s="83"/>
    </row>
    <row r="63" spans="1:23" x14ac:dyDescent="0.3">
      <c r="A63" s="91"/>
      <c r="B63" s="75" t="s">
        <v>346</v>
      </c>
      <c r="C63" s="92"/>
      <c r="D63" s="109"/>
      <c r="E63" s="109"/>
      <c r="F63" s="128"/>
      <c r="G63" s="110"/>
      <c r="H63" s="109"/>
      <c r="I63" s="110"/>
      <c r="J63" s="135"/>
      <c r="K63" s="109"/>
      <c r="L63" s="110"/>
      <c r="M63" s="110"/>
      <c r="N63" s="110"/>
      <c r="O63" s="110"/>
      <c r="P63" s="109"/>
      <c r="Q63" s="113"/>
      <c r="R63" s="113"/>
      <c r="S63" s="113"/>
      <c r="T63" s="113">
        <f>SUM(T64:T144)</f>
        <v>9842855815</v>
      </c>
      <c r="U63" s="109"/>
      <c r="V63" s="95"/>
      <c r="W63" s="95"/>
    </row>
    <row r="64" spans="1:23" ht="36" x14ac:dyDescent="0.3">
      <c r="A64" s="84">
        <v>1</v>
      </c>
      <c r="B64" s="84" t="s">
        <v>202</v>
      </c>
      <c r="C64" s="86">
        <v>67</v>
      </c>
      <c r="D64" s="86" t="s">
        <v>347</v>
      </c>
      <c r="E64" s="86" t="s">
        <v>348</v>
      </c>
      <c r="F64" s="86" t="s">
        <v>349</v>
      </c>
      <c r="G64" s="86" t="s">
        <v>350</v>
      </c>
      <c r="H64" s="86" t="s">
        <v>155</v>
      </c>
      <c r="I64" s="86" t="s">
        <v>54</v>
      </c>
      <c r="J64" s="86">
        <v>24</v>
      </c>
      <c r="K64" s="86" t="s">
        <v>131</v>
      </c>
      <c r="L64" s="86" t="s">
        <v>351</v>
      </c>
      <c r="M64" s="86"/>
      <c r="N64" s="86" t="s">
        <v>352</v>
      </c>
      <c r="O64" s="86" t="s">
        <v>159</v>
      </c>
      <c r="P64" s="86">
        <v>1</v>
      </c>
      <c r="Q64" s="13">
        <v>90000</v>
      </c>
      <c r="R64" s="13">
        <v>90000</v>
      </c>
      <c r="S64" s="127">
        <v>200</v>
      </c>
      <c r="T64" s="88">
        <f>R64*S64</f>
        <v>18000000</v>
      </c>
      <c r="U64" s="86" t="s">
        <v>353</v>
      </c>
      <c r="V64" s="154"/>
      <c r="W64" s="154"/>
    </row>
    <row r="65" spans="1:23" ht="60" x14ac:dyDescent="0.3">
      <c r="A65" s="84">
        <v>2</v>
      </c>
      <c r="B65" s="84" t="s">
        <v>202</v>
      </c>
      <c r="C65" s="86">
        <v>89</v>
      </c>
      <c r="D65" s="86" t="s">
        <v>354</v>
      </c>
      <c r="E65" s="86" t="s">
        <v>355</v>
      </c>
      <c r="F65" s="86" t="s">
        <v>356</v>
      </c>
      <c r="G65" s="86" t="s">
        <v>154</v>
      </c>
      <c r="H65" s="86" t="s">
        <v>155</v>
      </c>
      <c r="I65" s="86" t="s">
        <v>54</v>
      </c>
      <c r="J65" s="86">
        <v>24</v>
      </c>
      <c r="K65" s="86" t="s">
        <v>131</v>
      </c>
      <c r="L65" s="86" t="s">
        <v>357</v>
      </c>
      <c r="M65" s="86" t="s">
        <v>358</v>
      </c>
      <c r="N65" s="86" t="s">
        <v>359</v>
      </c>
      <c r="O65" s="86" t="s">
        <v>360</v>
      </c>
      <c r="P65" s="86">
        <v>1</v>
      </c>
      <c r="Q65" s="13">
        <v>45000</v>
      </c>
      <c r="R65" s="13">
        <v>43919</v>
      </c>
      <c r="S65" s="127">
        <v>300</v>
      </c>
      <c r="T65" s="88">
        <f>R65*S65</f>
        <v>13175700</v>
      </c>
      <c r="U65" s="86" t="s">
        <v>353</v>
      </c>
      <c r="V65" s="154"/>
      <c r="W65" s="154"/>
    </row>
    <row r="66" spans="1:23" ht="60" x14ac:dyDescent="0.3">
      <c r="A66" s="84">
        <v>3</v>
      </c>
      <c r="B66" s="84" t="s">
        <v>22</v>
      </c>
      <c r="C66" s="103">
        <v>7</v>
      </c>
      <c r="D66" s="86" t="s">
        <v>361</v>
      </c>
      <c r="E66" s="86" t="s">
        <v>362</v>
      </c>
      <c r="F66" s="86" t="s">
        <v>77</v>
      </c>
      <c r="G66" s="86" t="s">
        <v>139</v>
      </c>
      <c r="H66" s="86" t="s">
        <v>68</v>
      </c>
      <c r="I66" s="86" t="s">
        <v>140</v>
      </c>
      <c r="J66" s="86">
        <v>36</v>
      </c>
      <c r="K66" s="86" t="s">
        <v>363</v>
      </c>
      <c r="L66" s="86" t="s">
        <v>364</v>
      </c>
      <c r="M66" s="86"/>
      <c r="N66" s="86" t="s">
        <v>365</v>
      </c>
      <c r="O66" s="86" t="s">
        <v>135</v>
      </c>
      <c r="P66" s="86">
        <v>1</v>
      </c>
      <c r="Q66" s="2">
        <v>4612</v>
      </c>
      <c r="R66" s="2">
        <v>4612</v>
      </c>
      <c r="S66" s="88">
        <v>5000</v>
      </c>
      <c r="T66" s="88">
        <f>R66*S66</f>
        <v>23060000</v>
      </c>
      <c r="U66" s="86" t="s">
        <v>366</v>
      </c>
      <c r="V66" s="83"/>
      <c r="W66" s="83"/>
    </row>
    <row r="67" spans="1:23" ht="60" x14ac:dyDescent="0.3">
      <c r="A67" s="84">
        <v>4</v>
      </c>
      <c r="B67" s="84" t="s">
        <v>22</v>
      </c>
      <c r="C67" s="103">
        <v>49</v>
      </c>
      <c r="D67" s="86" t="s">
        <v>367</v>
      </c>
      <c r="E67" s="86" t="s">
        <v>368</v>
      </c>
      <c r="F67" s="86" t="s">
        <v>369</v>
      </c>
      <c r="G67" s="86" t="s">
        <v>370</v>
      </c>
      <c r="H67" s="86" t="s">
        <v>68</v>
      </c>
      <c r="I67" s="86" t="s">
        <v>371</v>
      </c>
      <c r="J67" s="86">
        <v>36</v>
      </c>
      <c r="K67" s="86" t="s">
        <v>372</v>
      </c>
      <c r="L67" s="86" t="s">
        <v>373</v>
      </c>
      <c r="M67" s="86" t="s">
        <v>374</v>
      </c>
      <c r="N67" s="86" t="s">
        <v>375</v>
      </c>
      <c r="O67" s="86" t="s">
        <v>135</v>
      </c>
      <c r="P67" s="86">
        <v>1</v>
      </c>
      <c r="Q67" s="2">
        <v>3297</v>
      </c>
      <c r="R67" s="2">
        <v>3053</v>
      </c>
      <c r="S67" s="88">
        <v>20000</v>
      </c>
      <c r="T67" s="88">
        <f>R67*S67</f>
        <v>61060000</v>
      </c>
      <c r="U67" s="86" t="s">
        <v>366</v>
      </c>
      <c r="V67" s="83"/>
      <c r="W67" s="83"/>
    </row>
    <row r="68" spans="1:23" ht="72" x14ac:dyDescent="0.3">
      <c r="A68" s="84">
        <v>5</v>
      </c>
      <c r="B68" s="84" t="s">
        <v>22</v>
      </c>
      <c r="C68" s="103">
        <v>57</v>
      </c>
      <c r="D68" s="86" t="s">
        <v>376</v>
      </c>
      <c r="E68" s="86" t="s">
        <v>377</v>
      </c>
      <c r="F68" s="86" t="s">
        <v>378</v>
      </c>
      <c r="G68" s="86" t="s">
        <v>139</v>
      </c>
      <c r="H68" s="86" t="s">
        <v>68</v>
      </c>
      <c r="I68" s="86" t="s">
        <v>140</v>
      </c>
      <c r="J68" s="86">
        <v>36</v>
      </c>
      <c r="K68" s="86" t="s">
        <v>379</v>
      </c>
      <c r="L68" s="86" t="s">
        <v>380</v>
      </c>
      <c r="M68" s="86" t="s">
        <v>381</v>
      </c>
      <c r="N68" s="86" t="s">
        <v>382</v>
      </c>
      <c r="O68" s="86" t="s">
        <v>383</v>
      </c>
      <c r="P68" s="86">
        <v>1</v>
      </c>
      <c r="Q68" s="2">
        <v>2131</v>
      </c>
      <c r="R68" s="2">
        <v>2131</v>
      </c>
      <c r="S68" s="88">
        <v>10000</v>
      </c>
      <c r="T68" s="88">
        <f>R68*S68</f>
        <v>21310000</v>
      </c>
      <c r="U68" s="86" t="s">
        <v>366</v>
      </c>
      <c r="V68" s="83"/>
      <c r="W68" s="83"/>
    </row>
    <row r="69" spans="1:23" ht="36" x14ac:dyDescent="0.3">
      <c r="A69" s="84">
        <v>6</v>
      </c>
      <c r="B69" s="84" t="s">
        <v>22</v>
      </c>
      <c r="C69" s="103">
        <v>58</v>
      </c>
      <c r="D69" s="86" t="s">
        <v>384</v>
      </c>
      <c r="E69" s="86" t="s">
        <v>385</v>
      </c>
      <c r="F69" s="86" t="s">
        <v>386</v>
      </c>
      <c r="G69" s="86" t="s">
        <v>139</v>
      </c>
      <c r="H69" s="86" t="s">
        <v>68</v>
      </c>
      <c r="I69" s="86" t="s">
        <v>140</v>
      </c>
      <c r="J69" s="86">
        <v>36</v>
      </c>
      <c r="K69" s="86" t="s">
        <v>387</v>
      </c>
      <c r="L69" s="86" t="s">
        <v>388</v>
      </c>
      <c r="M69" s="86" t="s">
        <v>389</v>
      </c>
      <c r="N69" s="86" t="s">
        <v>390</v>
      </c>
      <c r="O69" s="86" t="s">
        <v>135</v>
      </c>
      <c r="P69" s="86">
        <v>1</v>
      </c>
      <c r="Q69" s="2">
        <v>5962</v>
      </c>
      <c r="R69" s="2">
        <v>5962</v>
      </c>
      <c r="S69" s="88">
        <v>20000</v>
      </c>
      <c r="T69" s="88">
        <f>R69*S69</f>
        <v>119240000</v>
      </c>
      <c r="U69" s="86" t="s">
        <v>366</v>
      </c>
      <c r="V69" s="83"/>
      <c r="W69" s="83"/>
    </row>
    <row r="70" spans="1:23" ht="48" x14ac:dyDescent="0.3">
      <c r="A70" s="84">
        <v>7</v>
      </c>
      <c r="B70" s="84" t="s">
        <v>22</v>
      </c>
      <c r="C70" s="103">
        <v>60</v>
      </c>
      <c r="D70" s="86" t="s">
        <v>391</v>
      </c>
      <c r="E70" s="86" t="s">
        <v>392</v>
      </c>
      <c r="F70" s="86" t="s">
        <v>393</v>
      </c>
      <c r="G70" s="86" t="s">
        <v>394</v>
      </c>
      <c r="H70" s="86" t="s">
        <v>79</v>
      </c>
      <c r="I70" s="86" t="s">
        <v>89</v>
      </c>
      <c r="J70" s="86">
        <v>18</v>
      </c>
      <c r="K70" s="86" t="s">
        <v>395</v>
      </c>
      <c r="L70" s="86" t="s">
        <v>396</v>
      </c>
      <c r="M70" s="86" t="s">
        <v>389</v>
      </c>
      <c r="N70" s="86" t="s">
        <v>397</v>
      </c>
      <c r="O70" s="86" t="s">
        <v>398</v>
      </c>
      <c r="P70" s="86">
        <v>1</v>
      </c>
      <c r="Q70" s="2">
        <v>63738</v>
      </c>
      <c r="R70" s="2">
        <v>63738</v>
      </c>
      <c r="S70" s="88">
        <v>10000</v>
      </c>
      <c r="T70" s="88">
        <f>R70*S70</f>
        <v>637380000</v>
      </c>
      <c r="U70" s="86" t="s">
        <v>366</v>
      </c>
      <c r="V70" s="83"/>
      <c r="W70" s="83"/>
    </row>
    <row r="71" spans="1:23" ht="108" x14ac:dyDescent="0.3">
      <c r="A71" s="84">
        <v>8</v>
      </c>
      <c r="B71" s="84" t="s">
        <v>22</v>
      </c>
      <c r="C71" s="103">
        <v>68</v>
      </c>
      <c r="D71" s="86" t="s">
        <v>400</v>
      </c>
      <c r="E71" s="86" t="s">
        <v>401</v>
      </c>
      <c r="F71" s="86" t="s">
        <v>402</v>
      </c>
      <c r="G71" s="86" t="s">
        <v>403</v>
      </c>
      <c r="H71" s="86" t="s">
        <v>79</v>
      </c>
      <c r="I71" s="86" t="s">
        <v>54</v>
      </c>
      <c r="J71" s="86">
        <v>36</v>
      </c>
      <c r="K71" s="86" t="s">
        <v>404</v>
      </c>
      <c r="L71" s="86" t="s">
        <v>405</v>
      </c>
      <c r="M71" s="86" t="s">
        <v>406</v>
      </c>
      <c r="N71" s="86" t="s">
        <v>407</v>
      </c>
      <c r="O71" s="86" t="s">
        <v>408</v>
      </c>
      <c r="P71" s="86">
        <v>1</v>
      </c>
      <c r="Q71" s="2">
        <v>5280975</v>
      </c>
      <c r="R71" s="2">
        <v>5280975</v>
      </c>
      <c r="S71" s="88">
        <v>5</v>
      </c>
      <c r="T71" s="88">
        <f>R71*S71</f>
        <v>26404875</v>
      </c>
      <c r="U71" s="86" t="s">
        <v>366</v>
      </c>
      <c r="V71" s="83"/>
      <c r="W71" s="83"/>
    </row>
    <row r="72" spans="1:23" ht="72" x14ac:dyDescent="0.3">
      <c r="A72" s="84">
        <v>9</v>
      </c>
      <c r="B72" s="84" t="s">
        <v>22</v>
      </c>
      <c r="C72" s="103">
        <v>69</v>
      </c>
      <c r="D72" s="86" t="s">
        <v>409</v>
      </c>
      <c r="E72" s="86" t="s">
        <v>410</v>
      </c>
      <c r="F72" s="86" t="s">
        <v>411</v>
      </c>
      <c r="G72" s="86" t="s">
        <v>350</v>
      </c>
      <c r="H72" s="86" t="s">
        <v>155</v>
      </c>
      <c r="I72" s="86" t="s">
        <v>54</v>
      </c>
      <c r="J72" s="86">
        <v>24</v>
      </c>
      <c r="K72" s="86" t="s">
        <v>131</v>
      </c>
      <c r="L72" s="86" t="s">
        <v>412</v>
      </c>
      <c r="M72" s="86" t="s">
        <v>413</v>
      </c>
      <c r="N72" s="86" t="s">
        <v>414</v>
      </c>
      <c r="O72" s="86" t="s">
        <v>159</v>
      </c>
      <c r="P72" s="86">
        <v>1</v>
      </c>
      <c r="Q72" s="2">
        <v>103336</v>
      </c>
      <c r="R72" s="2">
        <v>103335</v>
      </c>
      <c r="S72" s="88">
        <v>100</v>
      </c>
      <c r="T72" s="88">
        <f>R72*S72</f>
        <v>10333500</v>
      </c>
      <c r="U72" s="86" t="s">
        <v>366</v>
      </c>
      <c r="V72" s="83"/>
      <c r="W72" s="83"/>
    </row>
    <row r="73" spans="1:23" ht="60" x14ac:dyDescent="0.3">
      <c r="A73" s="84">
        <v>10</v>
      </c>
      <c r="B73" s="84" t="s">
        <v>22</v>
      </c>
      <c r="C73" s="103">
        <v>85</v>
      </c>
      <c r="D73" s="86" t="s">
        <v>415</v>
      </c>
      <c r="E73" s="86" t="s">
        <v>416</v>
      </c>
      <c r="F73" s="86" t="s">
        <v>417</v>
      </c>
      <c r="G73" s="86" t="s">
        <v>418</v>
      </c>
      <c r="H73" s="86" t="s">
        <v>419</v>
      </c>
      <c r="I73" s="86" t="s">
        <v>54</v>
      </c>
      <c r="J73" s="86">
        <v>36</v>
      </c>
      <c r="K73" s="86" t="s">
        <v>420</v>
      </c>
      <c r="L73" s="86" t="s">
        <v>421</v>
      </c>
      <c r="M73" s="86"/>
      <c r="N73" s="86" t="s">
        <v>422</v>
      </c>
      <c r="O73" s="86" t="s">
        <v>123</v>
      </c>
      <c r="P73" s="86">
        <v>1</v>
      </c>
      <c r="Q73" s="2">
        <v>398037</v>
      </c>
      <c r="R73" s="2">
        <v>398036</v>
      </c>
      <c r="S73" s="88">
        <v>1000</v>
      </c>
      <c r="T73" s="88">
        <f>R73*S73</f>
        <v>398036000</v>
      </c>
      <c r="U73" s="86" t="s">
        <v>366</v>
      </c>
      <c r="V73" s="83"/>
      <c r="W73" s="83"/>
    </row>
    <row r="74" spans="1:23" ht="60" x14ac:dyDescent="0.3">
      <c r="A74" s="84">
        <v>11</v>
      </c>
      <c r="B74" s="84" t="s">
        <v>22</v>
      </c>
      <c r="C74" s="103">
        <v>106</v>
      </c>
      <c r="D74" s="86" t="s">
        <v>425</v>
      </c>
      <c r="E74" s="86" t="s">
        <v>426</v>
      </c>
      <c r="F74" s="86" t="s">
        <v>224</v>
      </c>
      <c r="G74" s="86" t="s">
        <v>206</v>
      </c>
      <c r="H74" s="86" t="s">
        <v>79</v>
      </c>
      <c r="I74" s="86" t="s">
        <v>54</v>
      </c>
      <c r="J74" s="86">
        <v>36</v>
      </c>
      <c r="K74" s="86" t="s">
        <v>427</v>
      </c>
      <c r="L74" s="86" t="s">
        <v>428</v>
      </c>
      <c r="M74" s="86" t="s">
        <v>429</v>
      </c>
      <c r="N74" s="86" t="s">
        <v>430</v>
      </c>
      <c r="O74" s="86" t="s">
        <v>123</v>
      </c>
      <c r="P74" s="86">
        <v>1</v>
      </c>
      <c r="Q74" s="2">
        <v>49830</v>
      </c>
      <c r="R74" s="2">
        <v>49829</v>
      </c>
      <c r="S74" s="88">
        <v>500</v>
      </c>
      <c r="T74" s="88">
        <f>R74*S74</f>
        <v>24914500</v>
      </c>
      <c r="U74" s="86" t="s">
        <v>366</v>
      </c>
      <c r="V74" s="83"/>
      <c r="W74" s="83"/>
    </row>
    <row r="75" spans="1:23" ht="60" x14ac:dyDescent="0.3">
      <c r="A75" s="84">
        <v>12</v>
      </c>
      <c r="B75" s="84" t="s">
        <v>22</v>
      </c>
      <c r="C75" s="103">
        <v>107</v>
      </c>
      <c r="D75" s="86" t="s">
        <v>424</v>
      </c>
      <c r="E75" s="86" t="s">
        <v>426</v>
      </c>
      <c r="F75" s="86" t="s">
        <v>77</v>
      </c>
      <c r="G75" s="86" t="s">
        <v>206</v>
      </c>
      <c r="H75" s="86" t="s">
        <v>79</v>
      </c>
      <c r="I75" s="86" t="s">
        <v>54</v>
      </c>
      <c r="J75" s="86">
        <v>36</v>
      </c>
      <c r="K75" s="86" t="s">
        <v>431</v>
      </c>
      <c r="L75" s="86" t="s">
        <v>432</v>
      </c>
      <c r="M75" s="86" t="s">
        <v>429</v>
      </c>
      <c r="N75" s="86" t="s">
        <v>430</v>
      </c>
      <c r="O75" s="86" t="s">
        <v>123</v>
      </c>
      <c r="P75" s="86">
        <v>1</v>
      </c>
      <c r="Q75" s="2">
        <v>124410</v>
      </c>
      <c r="R75" s="2">
        <v>124376</v>
      </c>
      <c r="S75" s="88">
        <v>500</v>
      </c>
      <c r="T75" s="88">
        <f>R75*S75</f>
        <v>62188000</v>
      </c>
      <c r="U75" s="86" t="s">
        <v>366</v>
      </c>
      <c r="V75" s="83"/>
      <c r="W75" s="83"/>
    </row>
    <row r="76" spans="1:23" ht="72" x14ac:dyDescent="0.3">
      <c r="A76" s="84">
        <v>13</v>
      </c>
      <c r="B76" s="84" t="s">
        <v>22</v>
      </c>
      <c r="C76" s="103">
        <v>118</v>
      </c>
      <c r="D76" s="86" t="s">
        <v>433</v>
      </c>
      <c r="E76" s="86" t="s">
        <v>434</v>
      </c>
      <c r="F76" s="86" t="s">
        <v>435</v>
      </c>
      <c r="G76" s="86" t="s">
        <v>436</v>
      </c>
      <c r="H76" s="86" t="s">
        <v>437</v>
      </c>
      <c r="I76" s="86" t="s">
        <v>438</v>
      </c>
      <c r="J76" s="86">
        <v>36</v>
      </c>
      <c r="K76" s="86" t="s">
        <v>439</v>
      </c>
      <c r="L76" s="86" t="s">
        <v>440</v>
      </c>
      <c r="M76" s="86" t="s">
        <v>441</v>
      </c>
      <c r="N76" s="86" t="s">
        <v>442</v>
      </c>
      <c r="O76" s="86" t="s">
        <v>159</v>
      </c>
      <c r="P76" s="86">
        <v>1</v>
      </c>
      <c r="Q76" s="2">
        <v>2700000</v>
      </c>
      <c r="R76" s="2">
        <v>2700000</v>
      </c>
      <c r="S76" s="88">
        <v>200</v>
      </c>
      <c r="T76" s="88">
        <f>R76*S76</f>
        <v>540000000</v>
      </c>
      <c r="U76" s="86" t="s">
        <v>366</v>
      </c>
      <c r="V76" s="83"/>
      <c r="W76" s="83"/>
    </row>
    <row r="77" spans="1:23" ht="72" x14ac:dyDescent="0.3">
      <c r="A77" s="84">
        <v>14</v>
      </c>
      <c r="B77" s="84" t="s">
        <v>22</v>
      </c>
      <c r="C77" s="103">
        <v>122</v>
      </c>
      <c r="D77" s="86" t="s">
        <v>443</v>
      </c>
      <c r="E77" s="86" t="s">
        <v>444</v>
      </c>
      <c r="F77" s="86" t="s">
        <v>445</v>
      </c>
      <c r="G77" s="86" t="s">
        <v>154</v>
      </c>
      <c r="H77" s="86" t="s">
        <v>155</v>
      </c>
      <c r="I77" s="86" t="s">
        <v>54</v>
      </c>
      <c r="J77" s="86">
        <v>24</v>
      </c>
      <c r="K77" s="86" t="s">
        <v>446</v>
      </c>
      <c r="L77" s="86" t="s">
        <v>447</v>
      </c>
      <c r="M77" s="86"/>
      <c r="N77" s="86" t="s">
        <v>448</v>
      </c>
      <c r="O77" s="86" t="s">
        <v>449</v>
      </c>
      <c r="P77" s="86">
        <v>1</v>
      </c>
      <c r="Q77" s="89">
        <v>41801</v>
      </c>
      <c r="R77" s="2">
        <v>41800</v>
      </c>
      <c r="S77" s="88">
        <v>500</v>
      </c>
      <c r="T77" s="88">
        <f>R77*S77</f>
        <v>20900000</v>
      </c>
      <c r="U77" s="86" t="s">
        <v>366</v>
      </c>
      <c r="V77" s="83"/>
      <c r="W77" s="83"/>
    </row>
    <row r="78" spans="1:23" ht="84" x14ac:dyDescent="0.3">
      <c r="A78" s="84">
        <v>15</v>
      </c>
      <c r="B78" s="84" t="s">
        <v>22</v>
      </c>
      <c r="C78" s="103">
        <v>123</v>
      </c>
      <c r="D78" s="86" t="s">
        <v>443</v>
      </c>
      <c r="E78" s="86" t="s">
        <v>444</v>
      </c>
      <c r="F78" s="86" t="s">
        <v>450</v>
      </c>
      <c r="G78" s="86" t="s">
        <v>48</v>
      </c>
      <c r="H78" s="86" t="s">
        <v>49</v>
      </c>
      <c r="I78" s="86" t="s">
        <v>451</v>
      </c>
      <c r="J78" s="86">
        <v>48</v>
      </c>
      <c r="K78" s="86" t="s">
        <v>452</v>
      </c>
      <c r="L78" s="86" t="s">
        <v>453</v>
      </c>
      <c r="M78" s="86"/>
      <c r="N78" s="86" t="s">
        <v>448</v>
      </c>
      <c r="O78" s="86" t="s">
        <v>449</v>
      </c>
      <c r="P78" s="86">
        <v>1</v>
      </c>
      <c r="Q78" s="2">
        <v>51901</v>
      </c>
      <c r="R78" s="2">
        <v>49900</v>
      </c>
      <c r="S78" s="88">
        <v>200</v>
      </c>
      <c r="T78" s="88">
        <f>R78*S78</f>
        <v>9980000</v>
      </c>
      <c r="U78" s="86" t="s">
        <v>366</v>
      </c>
      <c r="V78" s="83"/>
      <c r="W78" s="83"/>
    </row>
    <row r="79" spans="1:23" ht="48" x14ac:dyDescent="0.3">
      <c r="A79" s="84">
        <v>16</v>
      </c>
      <c r="B79" s="84" t="s">
        <v>22</v>
      </c>
      <c r="C79" s="103">
        <v>132</v>
      </c>
      <c r="D79" s="86" t="s">
        <v>454</v>
      </c>
      <c r="E79" s="86" t="s">
        <v>455</v>
      </c>
      <c r="F79" s="86" t="s">
        <v>456</v>
      </c>
      <c r="G79" s="86" t="s">
        <v>370</v>
      </c>
      <c r="H79" s="86" t="s">
        <v>68</v>
      </c>
      <c r="I79" s="86" t="s">
        <v>371</v>
      </c>
      <c r="J79" s="86">
        <v>36</v>
      </c>
      <c r="K79" s="86" t="s">
        <v>457</v>
      </c>
      <c r="L79" s="86" t="s">
        <v>458</v>
      </c>
      <c r="M79" s="86"/>
      <c r="N79" s="86" t="s">
        <v>375</v>
      </c>
      <c r="O79" s="86" t="s">
        <v>135</v>
      </c>
      <c r="P79" s="86">
        <v>1</v>
      </c>
      <c r="Q79" s="2">
        <v>3754</v>
      </c>
      <c r="R79" s="2">
        <v>3475</v>
      </c>
      <c r="S79" s="88">
        <v>5000</v>
      </c>
      <c r="T79" s="88">
        <f>R79*S79</f>
        <v>17375000</v>
      </c>
      <c r="U79" s="86" t="s">
        <v>366</v>
      </c>
      <c r="V79" s="83"/>
      <c r="W79" s="83"/>
    </row>
    <row r="80" spans="1:23" ht="60" x14ac:dyDescent="0.3">
      <c r="A80" s="84">
        <v>17</v>
      </c>
      <c r="B80" s="84" t="s">
        <v>22</v>
      </c>
      <c r="C80" s="103">
        <v>144</v>
      </c>
      <c r="D80" s="86" t="s">
        <v>459</v>
      </c>
      <c r="E80" s="86" t="s">
        <v>460</v>
      </c>
      <c r="F80" s="86" t="s">
        <v>242</v>
      </c>
      <c r="G80" s="86" t="s">
        <v>67</v>
      </c>
      <c r="H80" s="86" t="s">
        <v>68</v>
      </c>
      <c r="I80" s="86" t="s">
        <v>140</v>
      </c>
      <c r="J80" s="86">
        <v>36</v>
      </c>
      <c r="K80" s="86" t="s">
        <v>309</v>
      </c>
      <c r="L80" s="86" t="s">
        <v>461</v>
      </c>
      <c r="M80" s="86" t="s">
        <v>462</v>
      </c>
      <c r="N80" s="86" t="s">
        <v>463</v>
      </c>
      <c r="O80" s="86" t="s">
        <v>123</v>
      </c>
      <c r="P80" s="86">
        <v>1</v>
      </c>
      <c r="Q80" s="2">
        <v>26533</v>
      </c>
      <c r="R80" s="2">
        <v>26533</v>
      </c>
      <c r="S80" s="88">
        <v>5000</v>
      </c>
      <c r="T80" s="88">
        <f>R80*S80</f>
        <v>132665000</v>
      </c>
      <c r="U80" s="86" t="s">
        <v>366</v>
      </c>
      <c r="V80" s="83"/>
      <c r="W80" s="83"/>
    </row>
    <row r="81" spans="1:23" ht="348" x14ac:dyDescent="0.3">
      <c r="A81" s="84">
        <v>18</v>
      </c>
      <c r="B81" s="84" t="s">
        <v>22</v>
      </c>
      <c r="C81" s="103">
        <v>196</v>
      </c>
      <c r="D81" s="86" t="s">
        <v>464</v>
      </c>
      <c r="E81" s="86" t="s">
        <v>465</v>
      </c>
      <c r="F81" s="86" t="s">
        <v>466</v>
      </c>
      <c r="G81" s="86" t="s">
        <v>467</v>
      </c>
      <c r="H81" s="86" t="s">
        <v>68</v>
      </c>
      <c r="I81" s="86" t="s">
        <v>140</v>
      </c>
      <c r="J81" s="86">
        <v>24</v>
      </c>
      <c r="K81" s="86" t="s">
        <v>468</v>
      </c>
      <c r="L81" s="86" t="s">
        <v>469</v>
      </c>
      <c r="M81" s="86"/>
      <c r="N81" s="86" t="s">
        <v>470</v>
      </c>
      <c r="O81" s="86" t="s">
        <v>398</v>
      </c>
      <c r="P81" s="86">
        <v>1</v>
      </c>
      <c r="Q81" s="2">
        <v>33030</v>
      </c>
      <c r="R81" s="2">
        <v>29199</v>
      </c>
      <c r="S81" s="88">
        <v>5000</v>
      </c>
      <c r="T81" s="88">
        <f>R81*S81</f>
        <v>145995000</v>
      </c>
      <c r="U81" s="86" t="s">
        <v>366</v>
      </c>
      <c r="V81" s="83"/>
      <c r="W81" s="83"/>
    </row>
    <row r="82" spans="1:23" ht="60" x14ac:dyDescent="0.3">
      <c r="A82" s="84">
        <v>19</v>
      </c>
      <c r="B82" s="84" t="s">
        <v>22</v>
      </c>
      <c r="C82" s="103">
        <v>231</v>
      </c>
      <c r="D82" s="86" t="s">
        <v>471</v>
      </c>
      <c r="E82" s="86" t="s">
        <v>472</v>
      </c>
      <c r="F82" s="86" t="s">
        <v>473</v>
      </c>
      <c r="G82" s="86" t="s">
        <v>206</v>
      </c>
      <c r="H82" s="86" t="s">
        <v>79</v>
      </c>
      <c r="I82" s="86" t="s">
        <v>54</v>
      </c>
      <c r="J82" s="86">
        <v>60</v>
      </c>
      <c r="K82" s="86" t="s">
        <v>474</v>
      </c>
      <c r="L82" s="86" t="s">
        <v>475</v>
      </c>
      <c r="M82" s="86" t="s">
        <v>476</v>
      </c>
      <c r="N82" s="86" t="s">
        <v>430</v>
      </c>
      <c r="O82" s="86" t="s">
        <v>123</v>
      </c>
      <c r="P82" s="86">
        <v>1</v>
      </c>
      <c r="Q82" s="2">
        <v>608520</v>
      </c>
      <c r="R82" s="2">
        <v>401000</v>
      </c>
      <c r="S82" s="88">
        <v>300</v>
      </c>
      <c r="T82" s="88">
        <f>R82*S82</f>
        <v>120300000</v>
      </c>
      <c r="U82" s="86" t="s">
        <v>366</v>
      </c>
      <c r="V82" s="83"/>
      <c r="W82" s="83"/>
    </row>
    <row r="83" spans="1:23" ht="72" x14ac:dyDescent="0.3">
      <c r="A83" s="84">
        <v>20</v>
      </c>
      <c r="B83" s="84" t="s">
        <v>22</v>
      </c>
      <c r="C83" s="103">
        <v>279</v>
      </c>
      <c r="D83" s="86" t="s">
        <v>477</v>
      </c>
      <c r="E83" s="86" t="s">
        <v>478</v>
      </c>
      <c r="F83" s="86" t="s">
        <v>479</v>
      </c>
      <c r="G83" s="86" t="s">
        <v>480</v>
      </c>
      <c r="H83" s="86" t="s">
        <v>68</v>
      </c>
      <c r="I83" s="86" t="s">
        <v>140</v>
      </c>
      <c r="J83" s="86">
        <v>36</v>
      </c>
      <c r="K83" s="86" t="s">
        <v>481</v>
      </c>
      <c r="L83" s="86" t="s">
        <v>482</v>
      </c>
      <c r="M83" s="86" t="s">
        <v>483</v>
      </c>
      <c r="N83" s="86" t="s">
        <v>484</v>
      </c>
      <c r="O83" s="86" t="s">
        <v>135</v>
      </c>
      <c r="P83" s="86">
        <v>1</v>
      </c>
      <c r="Q83" s="2">
        <v>7493</v>
      </c>
      <c r="R83" s="2">
        <v>7493</v>
      </c>
      <c r="S83" s="88">
        <v>1500</v>
      </c>
      <c r="T83" s="88">
        <f>R83*S83</f>
        <v>11239500</v>
      </c>
      <c r="U83" s="86" t="s">
        <v>366</v>
      </c>
      <c r="V83" s="83"/>
      <c r="W83" s="83"/>
    </row>
    <row r="84" spans="1:23" ht="36" x14ac:dyDescent="0.3">
      <c r="A84" s="84">
        <v>21</v>
      </c>
      <c r="B84" s="84" t="s">
        <v>22</v>
      </c>
      <c r="C84" s="103">
        <v>290</v>
      </c>
      <c r="D84" s="86" t="s">
        <v>485</v>
      </c>
      <c r="E84" s="86" t="s">
        <v>486</v>
      </c>
      <c r="F84" s="86" t="s">
        <v>66</v>
      </c>
      <c r="G84" s="86" t="s">
        <v>139</v>
      </c>
      <c r="H84" s="86" t="s">
        <v>68</v>
      </c>
      <c r="I84" s="86" t="s">
        <v>140</v>
      </c>
      <c r="J84" s="86">
        <v>60</v>
      </c>
      <c r="K84" s="86" t="s">
        <v>487</v>
      </c>
      <c r="L84" s="86" t="s">
        <v>488</v>
      </c>
      <c r="M84" s="86" t="s">
        <v>389</v>
      </c>
      <c r="N84" s="86" t="s">
        <v>489</v>
      </c>
      <c r="O84" s="86" t="s">
        <v>490</v>
      </c>
      <c r="P84" s="86">
        <v>1</v>
      </c>
      <c r="Q84" s="2">
        <v>2070</v>
      </c>
      <c r="R84" s="2">
        <v>1900</v>
      </c>
      <c r="S84" s="88">
        <v>1000</v>
      </c>
      <c r="T84" s="88">
        <f>R84*S84</f>
        <v>1900000</v>
      </c>
      <c r="U84" s="86" t="s">
        <v>366</v>
      </c>
      <c r="V84" s="83"/>
      <c r="W84" s="83"/>
    </row>
    <row r="85" spans="1:23" ht="48" x14ac:dyDescent="0.3">
      <c r="A85" s="84">
        <v>22</v>
      </c>
      <c r="B85" s="84" t="s">
        <v>22</v>
      </c>
      <c r="C85" s="103">
        <v>299</v>
      </c>
      <c r="D85" s="86" t="s">
        <v>491</v>
      </c>
      <c r="E85" s="86" t="s">
        <v>492</v>
      </c>
      <c r="F85" s="86" t="s">
        <v>493</v>
      </c>
      <c r="G85" s="86" t="s">
        <v>98</v>
      </c>
      <c r="H85" s="86" t="s">
        <v>79</v>
      </c>
      <c r="I85" s="86" t="s">
        <v>89</v>
      </c>
      <c r="J85" s="86">
        <v>36</v>
      </c>
      <c r="K85" s="86" t="s">
        <v>90</v>
      </c>
      <c r="L85" s="86" t="s">
        <v>494</v>
      </c>
      <c r="M85" s="86"/>
      <c r="N85" s="86" t="s">
        <v>495</v>
      </c>
      <c r="O85" s="86" t="s">
        <v>383</v>
      </c>
      <c r="P85" s="86">
        <v>1</v>
      </c>
      <c r="Q85" s="2">
        <v>37177</v>
      </c>
      <c r="R85" s="2">
        <v>34596</v>
      </c>
      <c r="S85" s="88">
        <v>3000</v>
      </c>
      <c r="T85" s="88">
        <f>R85*S85</f>
        <v>103788000</v>
      </c>
      <c r="U85" s="86" t="s">
        <v>366</v>
      </c>
      <c r="V85" s="83"/>
      <c r="W85" s="83"/>
    </row>
    <row r="86" spans="1:23" ht="48" x14ac:dyDescent="0.3">
      <c r="A86" s="84">
        <v>23</v>
      </c>
      <c r="B86" s="84" t="s">
        <v>22</v>
      </c>
      <c r="C86" s="103">
        <v>302</v>
      </c>
      <c r="D86" s="86" t="s">
        <v>496</v>
      </c>
      <c r="E86" s="86" t="s">
        <v>497</v>
      </c>
      <c r="F86" s="86" t="s">
        <v>498</v>
      </c>
      <c r="G86" s="86" t="s">
        <v>499</v>
      </c>
      <c r="H86" s="86" t="s">
        <v>68</v>
      </c>
      <c r="I86" s="86" t="s">
        <v>371</v>
      </c>
      <c r="J86" s="86">
        <v>24</v>
      </c>
      <c r="K86" s="86" t="s">
        <v>500</v>
      </c>
      <c r="L86" s="86" t="s">
        <v>501</v>
      </c>
      <c r="M86" s="86"/>
      <c r="N86" s="86" t="s">
        <v>502</v>
      </c>
      <c r="O86" s="86" t="s">
        <v>423</v>
      </c>
      <c r="P86" s="86">
        <v>1</v>
      </c>
      <c r="Q86" s="2">
        <v>39725</v>
      </c>
      <c r="R86" s="2">
        <v>39725</v>
      </c>
      <c r="S86" s="88">
        <v>1000</v>
      </c>
      <c r="T86" s="88">
        <f>R86*S86</f>
        <v>39725000</v>
      </c>
      <c r="U86" s="86" t="s">
        <v>366</v>
      </c>
      <c r="V86" s="83"/>
      <c r="W86" s="83"/>
    </row>
    <row r="87" spans="1:23" ht="60" x14ac:dyDescent="0.3">
      <c r="A87" s="84">
        <v>24</v>
      </c>
      <c r="B87" s="84" t="s">
        <v>22</v>
      </c>
      <c r="C87" s="103">
        <v>328</v>
      </c>
      <c r="D87" s="86" t="s">
        <v>503</v>
      </c>
      <c r="E87" s="86" t="s">
        <v>504</v>
      </c>
      <c r="F87" s="86" t="s">
        <v>505</v>
      </c>
      <c r="G87" s="86" t="s">
        <v>506</v>
      </c>
      <c r="H87" s="86" t="s">
        <v>507</v>
      </c>
      <c r="I87" s="86" t="s">
        <v>438</v>
      </c>
      <c r="J87" s="86">
        <v>36</v>
      </c>
      <c r="K87" s="86" t="s">
        <v>508</v>
      </c>
      <c r="L87" s="86" t="s">
        <v>509</v>
      </c>
      <c r="M87" s="86"/>
      <c r="N87" s="86" t="s">
        <v>510</v>
      </c>
      <c r="O87" s="86" t="s">
        <v>32</v>
      </c>
      <c r="P87" s="86">
        <v>4</v>
      </c>
      <c r="Q87" s="2">
        <v>12003</v>
      </c>
      <c r="R87" s="2">
        <v>11466</v>
      </c>
      <c r="S87" s="88">
        <v>5000</v>
      </c>
      <c r="T87" s="88">
        <f>R87*S87</f>
        <v>57330000</v>
      </c>
      <c r="U87" s="86" t="s">
        <v>366</v>
      </c>
      <c r="V87" s="83"/>
      <c r="W87" s="83"/>
    </row>
    <row r="88" spans="1:23" ht="60" x14ac:dyDescent="0.3">
      <c r="A88" s="84">
        <v>25</v>
      </c>
      <c r="B88" s="84" t="s">
        <v>22</v>
      </c>
      <c r="C88" s="103">
        <v>333</v>
      </c>
      <c r="D88" s="86" t="s">
        <v>503</v>
      </c>
      <c r="E88" s="86" t="s">
        <v>511</v>
      </c>
      <c r="F88" s="86" t="s">
        <v>512</v>
      </c>
      <c r="G88" s="86" t="s">
        <v>506</v>
      </c>
      <c r="H88" s="86" t="s">
        <v>507</v>
      </c>
      <c r="I88" s="86" t="s">
        <v>438</v>
      </c>
      <c r="J88" s="86">
        <v>36</v>
      </c>
      <c r="K88" s="86" t="s">
        <v>513</v>
      </c>
      <c r="L88" s="86" t="s">
        <v>514</v>
      </c>
      <c r="M88" s="86"/>
      <c r="N88" s="86" t="s">
        <v>510</v>
      </c>
      <c r="O88" s="86" t="s">
        <v>32</v>
      </c>
      <c r="P88" s="86">
        <v>4</v>
      </c>
      <c r="Q88" s="2">
        <v>21608</v>
      </c>
      <c r="R88" s="2">
        <v>15750</v>
      </c>
      <c r="S88" s="88">
        <v>50000</v>
      </c>
      <c r="T88" s="88">
        <f>R88*S88</f>
        <v>787500000</v>
      </c>
      <c r="U88" s="86" t="s">
        <v>366</v>
      </c>
      <c r="V88" s="83"/>
      <c r="W88" s="83"/>
    </row>
    <row r="89" spans="1:23" ht="60" x14ac:dyDescent="0.3">
      <c r="A89" s="84">
        <v>26</v>
      </c>
      <c r="B89" s="84" t="s">
        <v>22</v>
      </c>
      <c r="C89" s="103">
        <v>341</v>
      </c>
      <c r="D89" s="86" t="s">
        <v>515</v>
      </c>
      <c r="E89" s="86" t="s">
        <v>516</v>
      </c>
      <c r="F89" s="86" t="s">
        <v>517</v>
      </c>
      <c r="G89" s="86" t="s">
        <v>350</v>
      </c>
      <c r="H89" s="86" t="s">
        <v>155</v>
      </c>
      <c r="I89" s="86" t="s">
        <v>54</v>
      </c>
      <c r="J89" s="86">
        <v>36</v>
      </c>
      <c r="K89" s="86" t="s">
        <v>518</v>
      </c>
      <c r="L89" s="86" t="s">
        <v>519</v>
      </c>
      <c r="M89" s="86"/>
      <c r="N89" s="86" t="s">
        <v>520</v>
      </c>
      <c r="O89" s="86" t="s">
        <v>521</v>
      </c>
      <c r="P89" s="86">
        <v>1</v>
      </c>
      <c r="Q89" s="2">
        <v>129675</v>
      </c>
      <c r="R89" s="2">
        <v>129675</v>
      </c>
      <c r="S89" s="88">
        <v>300</v>
      </c>
      <c r="T89" s="88">
        <f>R89*S89</f>
        <v>38902500</v>
      </c>
      <c r="U89" s="86" t="s">
        <v>366</v>
      </c>
      <c r="V89" s="83"/>
      <c r="W89" s="83"/>
    </row>
    <row r="90" spans="1:23" ht="72" x14ac:dyDescent="0.3">
      <c r="A90" s="84">
        <v>27</v>
      </c>
      <c r="B90" s="84" t="s">
        <v>22</v>
      </c>
      <c r="C90" s="103">
        <v>342</v>
      </c>
      <c r="D90" s="86" t="s">
        <v>522</v>
      </c>
      <c r="E90" s="86" t="s">
        <v>523</v>
      </c>
      <c r="F90" s="86" t="s">
        <v>524</v>
      </c>
      <c r="G90" s="86" t="s">
        <v>350</v>
      </c>
      <c r="H90" s="86" t="s">
        <v>155</v>
      </c>
      <c r="I90" s="86" t="s">
        <v>54</v>
      </c>
      <c r="J90" s="86">
        <v>36</v>
      </c>
      <c r="K90" s="86" t="s">
        <v>525</v>
      </c>
      <c r="L90" s="86" t="s">
        <v>526</v>
      </c>
      <c r="M90" s="86"/>
      <c r="N90" s="86" t="s">
        <v>520</v>
      </c>
      <c r="O90" s="86" t="s">
        <v>521</v>
      </c>
      <c r="P90" s="86">
        <v>1</v>
      </c>
      <c r="Q90" s="2">
        <v>3990</v>
      </c>
      <c r="R90" s="2">
        <v>3885</v>
      </c>
      <c r="S90" s="88">
        <v>500</v>
      </c>
      <c r="T90" s="88">
        <f>R90*S90</f>
        <v>1942500</v>
      </c>
      <c r="U90" s="86" t="s">
        <v>366</v>
      </c>
      <c r="V90" s="83"/>
      <c r="W90" s="83"/>
    </row>
    <row r="91" spans="1:23" ht="60" x14ac:dyDescent="0.3">
      <c r="A91" s="84">
        <v>28</v>
      </c>
      <c r="B91" s="84" t="s">
        <v>22</v>
      </c>
      <c r="C91" s="103">
        <v>343</v>
      </c>
      <c r="D91" s="86" t="s">
        <v>522</v>
      </c>
      <c r="E91" s="86" t="s">
        <v>527</v>
      </c>
      <c r="F91" s="86" t="s">
        <v>528</v>
      </c>
      <c r="G91" s="86" t="s">
        <v>350</v>
      </c>
      <c r="H91" s="86" t="s">
        <v>155</v>
      </c>
      <c r="I91" s="86" t="s">
        <v>54</v>
      </c>
      <c r="J91" s="86">
        <v>36</v>
      </c>
      <c r="K91" s="86" t="s">
        <v>131</v>
      </c>
      <c r="L91" s="86" t="s">
        <v>529</v>
      </c>
      <c r="M91" s="86"/>
      <c r="N91" s="86" t="s">
        <v>530</v>
      </c>
      <c r="O91" s="86" t="s">
        <v>521</v>
      </c>
      <c r="P91" s="86">
        <v>1</v>
      </c>
      <c r="Q91" s="2">
        <v>126000</v>
      </c>
      <c r="R91" s="2">
        <v>126000</v>
      </c>
      <c r="S91" s="88">
        <v>300</v>
      </c>
      <c r="T91" s="88">
        <f>R91*S91</f>
        <v>37800000</v>
      </c>
      <c r="U91" s="86" t="s">
        <v>366</v>
      </c>
      <c r="V91" s="83"/>
      <c r="W91" s="83"/>
    </row>
    <row r="92" spans="1:23" ht="72" x14ac:dyDescent="0.3">
      <c r="A92" s="84">
        <v>29</v>
      </c>
      <c r="B92" s="84" t="s">
        <v>22</v>
      </c>
      <c r="C92" s="103">
        <v>350</v>
      </c>
      <c r="D92" s="86" t="s">
        <v>531</v>
      </c>
      <c r="E92" s="86" t="s">
        <v>532</v>
      </c>
      <c r="F92" s="86" t="s">
        <v>234</v>
      </c>
      <c r="G92" s="86" t="s">
        <v>98</v>
      </c>
      <c r="H92" s="86" t="s">
        <v>79</v>
      </c>
      <c r="I92" s="86" t="s">
        <v>89</v>
      </c>
      <c r="J92" s="86">
        <v>36</v>
      </c>
      <c r="K92" s="86" t="s">
        <v>533</v>
      </c>
      <c r="L92" s="86" t="s">
        <v>534</v>
      </c>
      <c r="M92" s="86" t="s">
        <v>535</v>
      </c>
      <c r="N92" s="86" t="s">
        <v>536</v>
      </c>
      <c r="O92" s="86" t="s">
        <v>135</v>
      </c>
      <c r="P92" s="86">
        <v>1</v>
      </c>
      <c r="Q92" s="2">
        <v>34000</v>
      </c>
      <c r="R92" s="2">
        <v>33000</v>
      </c>
      <c r="S92" s="88">
        <v>5000</v>
      </c>
      <c r="T92" s="88">
        <f>R92*S92</f>
        <v>165000000</v>
      </c>
      <c r="U92" s="86" t="s">
        <v>366</v>
      </c>
      <c r="V92" s="83"/>
      <c r="W92" s="83"/>
    </row>
    <row r="93" spans="1:23" ht="72" x14ac:dyDescent="0.3">
      <c r="A93" s="84">
        <v>30</v>
      </c>
      <c r="B93" s="84" t="s">
        <v>22</v>
      </c>
      <c r="C93" s="103">
        <v>352</v>
      </c>
      <c r="D93" s="86" t="s">
        <v>537</v>
      </c>
      <c r="E93" s="86" t="s">
        <v>538</v>
      </c>
      <c r="F93" s="86" t="s">
        <v>539</v>
      </c>
      <c r="G93" s="86" t="s">
        <v>154</v>
      </c>
      <c r="H93" s="86" t="s">
        <v>155</v>
      </c>
      <c r="I93" s="86" t="s">
        <v>54</v>
      </c>
      <c r="J93" s="86">
        <v>24</v>
      </c>
      <c r="K93" s="86" t="s">
        <v>131</v>
      </c>
      <c r="L93" s="86" t="s">
        <v>540</v>
      </c>
      <c r="M93" s="86" t="s">
        <v>541</v>
      </c>
      <c r="N93" s="86" t="s">
        <v>542</v>
      </c>
      <c r="O93" s="86" t="s">
        <v>449</v>
      </c>
      <c r="P93" s="86">
        <v>1</v>
      </c>
      <c r="Q93" s="2">
        <v>153000</v>
      </c>
      <c r="R93" s="2">
        <v>153000</v>
      </c>
      <c r="S93" s="88">
        <v>200</v>
      </c>
      <c r="T93" s="88">
        <f>R93*S93</f>
        <v>30600000</v>
      </c>
      <c r="U93" s="86" t="s">
        <v>366</v>
      </c>
      <c r="V93" s="83"/>
      <c r="W93" s="83"/>
    </row>
    <row r="94" spans="1:23" ht="60" x14ac:dyDescent="0.3">
      <c r="A94" s="84">
        <v>31</v>
      </c>
      <c r="B94" s="84" t="s">
        <v>22</v>
      </c>
      <c r="C94" s="103">
        <v>365</v>
      </c>
      <c r="D94" s="86" t="s">
        <v>543</v>
      </c>
      <c r="E94" s="86" t="s">
        <v>544</v>
      </c>
      <c r="F94" s="86" t="s">
        <v>66</v>
      </c>
      <c r="G94" s="86" t="s">
        <v>67</v>
      </c>
      <c r="H94" s="86" t="s">
        <v>68</v>
      </c>
      <c r="I94" s="86" t="s">
        <v>140</v>
      </c>
      <c r="J94" s="86">
        <v>36</v>
      </c>
      <c r="K94" s="86" t="s">
        <v>468</v>
      </c>
      <c r="L94" s="86" t="s">
        <v>545</v>
      </c>
      <c r="M94" s="86" t="s">
        <v>546</v>
      </c>
      <c r="N94" s="86" t="s">
        <v>547</v>
      </c>
      <c r="O94" s="86" t="s">
        <v>548</v>
      </c>
      <c r="P94" s="86">
        <v>1</v>
      </c>
      <c r="Q94" s="2">
        <v>3974</v>
      </c>
      <c r="R94" s="2">
        <v>3409</v>
      </c>
      <c r="S94" s="88">
        <v>5000</v>
      </c>
      <c r="T94" s="88">
        <f>R94*S94</f>
        <v>17045000</v>
      </c>
      <c r="U94" s="86" t="s">
        <v>366</v>
      </c>
      <c r="V94" s="83"/>
      <c r="W94" s="83"/>
    </row>
    <row r="95" spans="1:23" ht="36" x14ac:dyDescent="0.3">
      <c r="A95" s="84">
        <v>32</v>
      </c>
      <c r="B95" s="84" t="s">
        <v>22</v>
      </c>
      <c r="C95" s="103">
        <v>377</v>
      </c>
      <c r="D95" s="86" t="s">
        <v>549</v>
      </c>
      <c r="E95" s="86" t="s">
        <v>550</v>
      </c>
      <c r="F95" s="86" t="s">
        <v>551</v>
      </c>
      <c r="G95" s="86" t="s">
        <v>552</v>
      </c>
      <c r="H95" s="86" t="s">
        <v>553</v>
      </c>
      <c r="I95" s="86" t="s">
        <v>140</v>
      </c>
      <c r="J95" s="86">
        <v>36</v>
      </c>
      <c r="K95" s="86" t="s">
        <v>554</v>
      </c>
      <c r="L95" s="86" t="s">
        <v>555</v>
      </c>
      <c r="M95" s="86"/>
      <c r="N95" s="86" t="s">
        <v>556</v>
      </c>
      <c r="O95" s="86" t="s">
        <v>135</v>
      </c>
      <c r="P95" s="86">
        <v>1</v>
      </c>
      <c r="Q95" s="2">
        <v>2421</v>
      </c>
      <c r="R95" s="2">
        <v>2258</v>
      </c>
      <c r="S95" s="88">
        <v>5000</v>
      </c>
      <c r="T95" s="88">
        <f>R95*S95</f>
        <v>11290000</v>
      </c>
      <c r="U95" s="86" t="s">
        <v>366</v>
      </c>
      <c r="V95" s="83"/>
      <c r="W95" s="83"/>
    </row>
    <row r="96" spans="1:23" ht="36" x14ac:dyDescent="0.3">
      <c r="A96" s="84">
        <v>33</v>
      </c>
      <c r="B96" s="84" t="s">
        <v>22</v>
      </c>
      <c r="C96" s="103">
        <v>381</v>
      </c>
      <c r="D96" s="86" t="s">
        <v>549</v>
      </c>
      <c r="E96" s="86" t="s">
        <v>557</v>
      </c>
      <c r="F96" s="86" t="s">
        <v>164</v>
      </c>
      <c r="G96" s="86" t="s">
        <v>558</v>
      </c>
      <c r="H96" s="86" t="s">
        <v>553</v>
      </c>
      <c r="I96" s="86" t="s">
        <v>140</v>
      </c>
      <c r="J96" s="86">
        <v>36</v>
      </c>
      <c r="K96" s="86" t="s">
        <v>554</v>
      </c>
      <c r="L96" s="86" t="s">
        <v>559</v>
      </c>
      <c r="M96" s="86"/>
      <c r="N96" s="86" t="s">
        <v>556</v>
      </c>
      <c r="O96" s="86" t="s">
        <v>135</v>
      </c>
      <c r="P96" s="86">
        <v>1</v>
      </c>
      <c r="Q96" s="2">
        <v>2832</v>
      </c>
      <c r="R96" s="2">
        <v>2641</v>
      </c>
      <c r="S96" s="88">
        <v>3000</v>
      </c>
      <c r="T96" s="88">
        <f>R96*S96</f>
        <v>7923000</v>
      </c>
      <c r="U96" s="86" t="s">
        <v>366</v>
      </c>
      <c r="V96" s="83"/>
      <c r="W96" s="83"/>
    </row>
    <row r="97" spans="1:23" ht="36" x14ac:dyDescent="0.3">
      <c r="A97" s="84">
        <v>34</v>
      </c>
      <c r="B97" s="84" t="s">
        <v>22</v>
      </c>
      <c r="C97" s="103">
        <v>382</v>
      </c>
      <c r="D97" s="86" t="s">
        <v>549</v>
      </c>
      <c r="E97" s="86" t="s">
        <v>557</v>
      </c>
      <c r="F97" s="86" t="s">
        <v>560</v>
      </c>
      <c r="G97" s="86" t="s">
        <v>558</v>
      </c>
      <c r="H97" s="86" t="s">
        <v>553</v>
      </c>
      <c r="I97" s="86" t="s">
        <v>140</v>
      </c>
      <c r="J97" s="86">
        <v>36</v>
      </c>
      <c r="K97" s="86" t="s">
        <v>561</v>
      </c>
      <c r="L97" s="86" t="s">
        <v>562</v>
      </c>
      <c r="M97" s="86"/>
      <c r="N97" s="86" t="s">
        <v>556</v>
      </c>
      <c r="O97" s="86" t="s">
        <v>135</v>
      </c>
      <c r="P97" s="86">
        <v>1</v>
      </c>
      <c r="Q97" s="2">
        <v>2026</v>
      </c>
      <c r="R97" s="2">
        <v>1890</v>
      </c>
      <c r="S97" s="88">
        <v>2000</v>
      </c>
      <c r="T97" s="88">
        <f>R97*S97</f>
        <v>3780000</v>
      </c>
      <c r="U97" s="86" t="s">
        <v>366</v>
      </c>
      <c r="V97" s="83"/>
      <c r="W97" s="83"/>
    </row>
    <row r="98" spans="1:23" ht="84" x14ac:dyDescent="0.3">
      <c r="A98" s="84">
        <v>35</v>
      </c>
      <c r="B98" s="84" t="s">
        <v>22</v>
      </c>
      <c r="C98" s="103">
        <v>407</v>
      </c>
      <c r="D98" s="86" t="s">
        <v>563</v>
      </c>
      <c r="E98" s="86" t="s">
        <v>564</v>
      </c>
      <c r="F98" s="86" t="s">
        <v>565</v>
      </c>
      <c r="G98" s="86" t="s">
        <v>566</v>
      </c>
      <c r="H98" s="86" t="s">
        <v>79</v>
      </c>
      <c r="I98" s="86" t="s">
        <v>567</v>
      </c>
      <c r="J98" s="86">
        <v>36</v>
      </c>
      <c r="K98" s="86" t="s">
        <v>568</v>
      </c>
      <c r="L98" s="86" t="s">
        <v>569</v>
      </c>
      <c r="M98" s="86" t="s">
        <v>389</v>
      </c>
      <c r="N98" s="86" t="s">
        <v>570</v>
      </c>
      <c r="O98" s="86" t="s">
        <v>571</v>
      </c>
      <c r="P98" s="86">
        <v>1</v>
      </c>
      <c r="Q98" s="2">
        <v>194500</v>
      </c>
      <c r="R98" s="2">
        <v>194500</v>
      </c>
      <c r="S98" s="88">
        <v>1000</v>
      </c>
      <c r="T98" s="88">
        <f>R98*S98</f>
        <v>194500000</v>
      </c>
      <c r="U98" s="86" t="s">
        <v>366</v>
      </c>
      <c r="V98" s="83"/>
      <c r="W98" s="83"/>
    </row>
    <row r="99" spans="1:23" ht="36" x14ac:dyDescent="0.3">
      <c r="A99" s="84">
        <v>36</v>
      </c>
      <c r="B99" s="84" t="s">
        <v>22</v>
      </c>
      <c r="C99" s="103">
        <v>422</v>
      </c>
      <c r="D99" s="86" t="s">
        <v>572</v>
      </c>
      <c r="E99" s="86" t="s">
        <v>573</v>
      </c>
      <c r="F99" s="86" t="s">
        <v>574</v>
      </c>
      <c r="G99" s="86" t="s">
        <v>350</v>
      </c>
      <c r="H99" s="86" t="s">
        <v>155</v>
      </c>
      <c r="I99" s="86" t="s">
        <v>54</v>
      </c>
      <c r="J99" s="86">
        <v>24</v>
      </c>
      <c r="K99" s="86" t="s">
        <v>131</v>
      </c>
      <c r="L99" s="86" t="s">
        <v>575</v>
      </c>
      <c r="M99" s="86"/>
      <c r="N99" s="86" t="s">
        <v>576</v>
      </c>
      <c r="O99" s="86" t="s">
        <v>159</v>
      </c>
      <c r="P99" s="86">
        <v>1</v>
      </c>
      <c r="Q99" s="2">
        <v>66110</v>
      </c>
      <c r="R99" s="2">
        <v>60100</v>
      </c>
      <c r="S99" s="88">
        <v>1000</v>
      </c>
      <c r="T99" s="88">
        <f>R99*S99</f>
        <v>60100000</v>
      </c>
      <c r="U99" s="86" t="s">
        <v>366</v>
      </c>
      <c r="V99" s="83"/>
      <c r="W99" s="83"/>
    </row>
    <row r="100" spans="1:23" ht="60" x14ac:dyDescent="0.3">
      <c r="A100" s="84">
        <v>37</v>
      </c>
      <c r="B100" s="84" t="s">
        <v>22</v>
      </c>
      <c r="C100" s="103">
        <v>432</v>
      </c>
      <c r="D100" s="86" t="s">
        <v>577</v>
      </c>
      <c r="E100" s="86" t="s">
        <v>578</v>
      </c>
      <c r="F100" s="86" t="s">
        <v>579</v>
      </c>
      <c r="G100" s="86" t="s">
        <v>154</v>
      </c>
      <c r="H100" s="86" t="s">
        <v>155</v>
      </c>
      <c r="I100" s="86" t="s">
        <v>438</v>
      </c>
      <c r="J100" s="86">
        <v>24</v>
      </c>
      <c r="K100" s="86" t="s">
        <v>580</v>
      </c>
      <c r="L100" s="86" t="s">
        <v>581</v>
      </c>
      <c r="M100" s="86" t="s">
        <v>582</v>
      </c>
      <c r="N100" s="86" t="s">
        <v>407</v>
      </c>
      <c r="O100" s="86" t="s">
        <v>408</v>
      </c>
      <c r="P100" s="86">
        <v>1</v>
      </c>
      <c r="Q100" s="2">
        <v>33987</v>
      </c>
      <c r="R100" s="2">
        <v>31762</v>
      </c>
      <c r="S100" s="88">
        <v>200</v>
      </c>
      <c r="T100" s="88">
        <f>R100*S100</f>
        <v>6352400</v>
      </c>
      <c r="U100" s="86" t="s">
        <v>366</v>
      </c>
      <c r="V100" s="83"/>
      <c r="W100" s="83"/>
    </row>
    <row r="101" spans="1:23" ht="36" x14ac:dyDescent="0.3">
      <c r="A101" s="84">
        <v>38</v>
      </c>
      <c r="B101" s="84" t="s">
        <v>22</v>
      </c>
      <c r="C101" s="103">
        <v>440</v>
      </c>
      <c r="D101" s="86" t="s">
        <v>583</v>
      </c>
      <c r="E101" s="86" t="s">
        <v>584</v>
      </c>
      <c r="F101" s="86" t="s">
        <v>585</v>
      </c>
      <c r="G101" s="86" t="s">
        <v>350</v>
      </c>
      <c r="H101" s="86" t="s">
        <v>155</v>
      </c>
      <c r="I101" s="86" t="s">
        <v>54</v>
      </c>
      <c r="J101" s="86">
        <v>30</v>
      </c>
      <c r="K101" s="86" t="s">
        <v>586</v>
      </c>
      <c r="L101" s="86" t="s">
        <v>587</v>
      </c>
      <c r="M101" s="86"/>
      <c r="N101" s="86" t="s">
        <v>588</v>
      </c>
      <c r="O101" s="86" t="s">
        <v>398</v>
      </c>
      <c r="P101" s="86">
        <v>1</v>
      </c>
      <c r="Q101" s="2">
        <v>39380</v>
      </c>
      <c r="R101" s="2">
        <v>39380</v>
      </c>
      <c r="S101" s="88">
        <v>150</v>
      </c>
      <c r="T101" s="88">
        <f>R101*S101</f>
        <v>5907000</v>
      </c>
      <c r="U101" s="86" t="s">
        <v>366</v>
      </c>
      <c r="V101" s="83"/>
      <c r="W101" s="83"/>
    </row>
    <row r="102" spans="1:23" ht="84" x14ac:dyDescent="0.3">
      <c r="A102" s="84">
        <v>39</v>
      </c>
      <c r="B102" s="84" t="s">
        <v>22</v>
      </c>
      <c r="C102" s="103">
        <v>464</v>
      </c>
      <c r="D102" s="86" t="s">
        <v>589</v>
      </c>
      <c r="E102" s="86" t="s">
        <v>590</v>
      </c>
      <c r="F102" s="86" t="s">
        <v>591</v>
      </c>
      <c r="G102" s="86" t="s">
        <v>592</v>
      </c>
      <c r="H102" s="86" t="s">
        <v>593</v>
      </c>
      <c r="I102" s="86" t="s">
        <v>594</v>
      </c>
      <c r="J102" s="86">
        <v>36</v>
      </c>
      <c r="K102" s="86" t="s">
        <v>595</v>
      </c>
      <c r="L102" s="86" t="s">
        <v>596</v>
      </c>
      <c r="M102" s="86" t="s">
        <v>597</v>
      </c>
      <c r="N102" s="86" t="s">
        <v>598</v>
      </c>
      <c r="O102" s="86" t="s">
        <v>144</v>
      </c>
      <c r="P102" s="86">
        <v>1</v>
      </c>
      <c r="Q102" s="2">
        <v>58500</v>
      </c>
      <c r="R102" s="2">
        <v>52999</v>
      </c>
      <c r="S102" s="88">
        <v>1000</v>
      </c>
      <c r="T102" s="88">
        <f>R102*S102</f>
        <v>52999000</v>
      </c>
      <c r="U102" s="86" t="s">
        <v>366</v>
      </c>
      <c r="V102" s="83"/>
      <c r="W102" s="83"/>
    </row>
    <row r="103" spans="1:23" ht="96" x14ac:dyDescent="0.3">
      <c r="A103" s="84">
        <v>40</v>
      </c>
      <c r="B103" s="84" t="s">
        <v>22</v>
      </c>
      <c r="C103" s="103">
        <v>484</v>
      </c>
      <c r="D103" s="86" t="s">
        <v>599</v>
      </c>
      <c r="E103" s="86" t="s">
        <v>600</v>
      </c>
      <c r="F103" s="86" t="s">
        <v>601</v>
      </c>
      <c r="G103" s="86" t="s">
        <v>602</v>
      </c>
      <c r="H103" s="86" t="s">
        <v>603</v>
      </c>
      <c r="I103" s="86" t="s">
        <v>89</v>
      </c>
      <c r="J103" s="86">
        <v>36</v>
      </c>
      <c r="K103" s="86" t="s">
        <v>604</v>
      </c>
      <c r="L103" s="86" t="s">
        <v>605</v>
      </c>
      <c r="M103" s="86" t="s">
        <v>606</v>
      </c>
      <c r="N103" s="86" t="s">
        <v>607</v>
      </c>
      <c r="O103" s="86" t="s">
        <v>123</v>
      </c>
      <c r="P103" s="86">
        <v>1</v>
      </c>
      <c r="Q103" s="2">
        <v>580000</v>
      </c>
      <c r="R103" s="2">
        <v>449999</v>
      </c>
      <c r="S103" s="88">
        <v>100</v>
      </c>
      <c r="T103" s="88">
        <f>R103*S103</f>
        <v>44999900</v>
      </c>
      <c r="U103" s="86" t="s">
        <v>366</v>
      </c>
      <c r="V103" s="83"/>
      <c r="W103" s="83"/>
    </row>
    <row r="104" spans="1:23" ht="60" x14ac:dyDescent="0.3">
      <c r="A104" s="84">
        <v>41</v>
      </c>
      <c r="B104" s="84" t="s">
        <v>22</v>
      </c>
      <c r="C104" s="103">
        <v>497</v>
      </c>
      <c r="D104" s="86" t="s">
        <v>608</v>
      </c>
      <c r="E104" s="86" t="s">
        <v>609</v>
      </c>
      <c r="F104" s="86" t="s">
        <v>610</v>
      </c>
      <c r="G104" s="86" t="s">
        <v>350</v>
      </c>
      <c r="H104" s="86" t="s">
        <v>155</v>
      </c>
      <c r="I104" s="86" t="s">
        <v>54</v>
      </c>
      <c r="J104" s="86">
        <v>36</v>
      </c>
      <c r="K104" s="86" t="s">
        <v>611</v>
      </c>
      <c r="L104" s="86" t="s">
        <v>612</v>
      </c>
      <c r="M104" s="86"/>
      <c r="N104" s="86" t="s">
        <v>613</v>
      </c>
      <c r="O104" s="86" t="s">
        <v>521</v>
      </c>
      <c r="P104" s="86">
        <v>1</v>
      </c>
      <c r="Q104" s="2">
        <v>244800</v>
      </c>
      <c r="R104" s="2">
        <v>244799</v>
      </c>
      <c r="S104" s="88">
        <v>10</v>
      </c>
      <c r="T104" s="88">
        <f>R104*S104</f>
        <v>2447990</v>
      </c>
      <c r="U104" s="86" t="s">
        <v>366</v>
      </c>
      <c r="V104" s="83"/>
      <c r="W104" s="83"/>
    </row>
    <row r="105" spans="1:23" ht="84" x14ac:dyDescent="0.3">
      <c r="A105" s="84">
        <v>42</v>
      </c>
      <c r="B105" s="84" t="s">
        <v>22</v>
      </c>
      <c r="C105" s="103">
        <v>508</v>
      </c>
      <c r="D105" s="86" t="s">
        <v>614</v>
      </c>
      <c r="E105" s="86" t="s">
        <v>615</v>
      </c>
      <c r="F105" s="86" t="s">
        <v>616</v>
      </c>
      <c r="G105" s="86" t="s">
        <v>617</v>
      </c>
      <c r="H105" s="86" t="s">
        <v>419</v>
      </c>
      <c r="I105" s="86" t="s">
        <v>54</v>
      </c>
      <c r="J105" s="86">
        <v>24</v>
      </c>
      <c r="K105" s="86" t="s">
        <v>618</v>
      </c>
      <c r="L105" s="86" t="s">
        <v>619</v>
      </c>
      <c r="M105" s="86"/>
      <c r="N105" s="86" t="s">
        <v>620</v>
      </c>
      <c r="O105" s="86" t="s">
        <v>621</v>
      </c>
      <c r="P105" s="86">
        <v>1</v>
      </c>
      <c r="Q105" s="2">
        <v>744870</v>
      </c>
      <c r="R105" s="2">
        <v>744870</v>
      </c>
      <c r="S105" s="88">
        <v>500</v>
      </c>
      <c r="T105" s="88">
        <f>R105*S105</f>
        <v>372435000</v>
      </c>
      <c r="U105" s="86" t="s">
        <v>366</v>
      </c>
      <c r="V105" s="83"/>
      <c r="W105" s="83"/>
    </row>
    <row r="106" spans="1:23" ht="60" x14ac:dyDescent="0.3">
      <c r="A106" s="84">
        <v>43</v>
      </c>
      <c r="B106" s="84" t="s">
        <v>22</v>
      </c>
      <c r="C106" s="103">
        <v>535</v>
      </c>
      <c r="D106" s="86" t="s">
        <v>622</v>
      </c>
      <c r="E106" s="86" t="s">
        <v>623</v>
      </c>
      <c r="F106" s="86" t="s">
        <v>624</v>
      </c>
      <c r="G106" s="86" t="s">
        <v>625</v>
      </c>
      <c r="H106" s="86" t="s">
        <v>626</v>
      </c>
      <c r="I106" s="86" t="s">
        <v>89</v>
      </c>
      <c r="J106" s="86">
        <v>36</v>
      </c>
      <c r="K106" s="86" t="s">
        <v>627</v>
      </c>
      <c r="L106" s="86" t="s">
        <v>628</v>
      </c>
      <c r="M106" s="86" t="s">
        <v>629</v>
      </c>
      <c r="N106" s="86" t="s">
        <v>422</v>
      </c>
      <c r="O106" s="86" t="s">
        <v>123</v>
      </c>
      <c r="P106" s="86">
        <v>1</v>
      </c>
      <c r="Q106" s="2">
        <v>169563</v>
      </c>
      <c r="R106" s="2">
        <v>169563</v>
      </c>
      <c r="S106" s="88">
        <v>10</v>
      </c>
      <c r="T106" s="88">
        <f>R106*S106</f>
        <v>1695630</v>
      </c>
      <c r="U106" s="86" t="s">
        <v>366</v>
      </c>
      <c r="V106" s="83"/>
      <c r="W106" s="83"/>
    </row>
    <row r="107" spans="1:23" ht="60" x14ac:dyDescent="0.3">
      <c r="A107" s="84">
        <v>44</v>
      </c>
      <c r="B107" s="84" t="s">
        <v>22</v>
      </c>
      <c r="C107" s="103">
        <v>536</v>
      </c>
      <c r="D107" s="86" t="s">
        <v>630</v>
      </c>
      <c r="E107" s="86" t="s">
        <v>631</v>
      </c>
      <c r="F107" s="86" t="s">
        <v>632</v>
      </c>
      <c r="G107" s="86" t="s">
        <v>350</v>
      </c>
      <c r="H107" s="86" t="s">
        <v>155</v>
      </c>
      <c r="I107" s="86" t="s">
        <v>54</v>
      </c>
      <c r="J107" s="86">
        <v>30</v>
      </c>
      <c r="K107" s="86" t="s">
        <v>99</v>
      </c>
      <c r="L107" s="86" t="s">
        <v>633</v>
      </c>
      <c r="M107" s="86"/>
      <c r="N107" s="86" t="s">
        <v>634</v>
      </c>
      <c r="O107" s="86" t="s">
        <v>521</v>
      </c>
      <c r="P107" s="86">
        <v>1</v>
      </c>
      <c r="Q107" s="2">
        <v>67500</v>
      </c>
      <c r="R107" s="2">
        <v>67500</v>
      </c>
      <c r="S107" s="88">
        <v>100</v>
      </c>
      <c r="T107" s="88">
        <f>R107*S107</f>
        <v>6750000</v>
      </c>
      <c r="U107" s="86" t="s">
        <v>366</v>
      </c>
      <c r="V107" s="83"/>
      <c r="W107" s="83"/>
    </row>
    <row r="108" spans="1:23" ht="84" x14ac:dyDescent="0.3">
      <c r="A108" s="84">
        <v>45</v>
      </c>
      <c r="B108" s="84" t="s">
        <v>104</v>
      </c>
      <c r="C108" s="86">
        <v>4</v>
      </c>
      <c r="D108" s="86" t="s">
        <v>635</v>
      </c>
      <c r="E108" s="86" t="s">
        <v>636</v>
      </c>
      <c r="F108" s="86" t="s">
        <v>637</v>
      </c>
      <c r="G108" s="86" t="s">
        <v>638</v>
      </c>
      <c r="H108" s="86" t="s">
        <v>79</v>
      </c>
      <c r="I108" s="86" t="s">
        <v>54</v>
      </c>
      <c r="J108" s="86">
        <v>36</v>
      </c>
      <c r="K108" s="86" t="s">
        <v>639</v>
      </c>
      <c r="L108" s="86" t="s">
        <v>640</v>
      </c>
      <c r="M108" s="86"/>
      <c r="N108" s="86" t="s">
        <v>641</v>
      </c>
      <c r="O108" s="86" t="s">
        <v>123</v>
      </c>
      <c r="P108" s="96" t="s">
        <v>112</v>
      </c>
      <c r="Q108" s="106">
        <v>10323589</v>
      </c>
      <c r="R108" s="89">
        <v>10323588</v>
      </c>
      <c r="S108" s="89">
        <v>150</v>
      </c>
      <c r="T108" s="88">
        <f>R108*S108</f>
        <v>1548538200</v>
      </c>
      <c r="U108" s="86" t="s">
        <v>366</v>
      </c>
      <c r="V108" s="107"/>
      <c r="W108" s="107"/>
    </row>
    <row r="109" spans="1:23" ht="60" x14ac:dyDescent="0.3">
      <c r="A109" s="84">
        <v>46</v>
      </c>
      <c r="B109" s="84" t="s">
        <v>104</v>
      </c>
      <c r="C109" s="86">
        <v>5</v>
      </c>
      <c r="D109" s="86" t="s">
        <v>642</v>
      </c>
      <c r="E109" s="86" t="s">
        <v>643</v>
      </c>
      <c r="F109" s="86" t="s">
        <v>644</v>
      </c>
      <c r="G109" s="86" t="s">
        <v>645</v>
      </c>
      <c r="H109" s="86" t="s">
        <v>68</v>
      </c>
      <c r="I109" s="86" t="s">
        <v>371</v>
      </c>
      <c r="J109" s="86">
        <v>36</v>
      </c>
      <c r="K109" s="86" t="s">
        <v>646</v>
      </c>
      <c r="L109" s="86" t="s">
        <v>647</v>
      </c>
      <c r="M109" s="86" t="s">
        <v>648</v>
      </c>
      <c r="N109" s="86" t="s">
        <v>649</v>
      </c>
      <c r="O109" s="86" t="s">
        <v>135</v>
      </c>
      <c r="P109" s="96" t="s">
        <v>112</v>
      </c>
      <c r="Q109" s="106">
        <v>4015</v>
      </c>
      <c r="R109" s="89">
        <v>3751</v>
      </c>
      <c r="S109" s="89">
        <v>5000</v>
      </c>
      <c r="T109" s="88">
        <f>R109*S109</f>
        <v>18755000</v>
      </c>
      <c r="U109" s="86" t="s">
        <v>366</v>
      </c>
      <c r="V109" s="107"/>
      <c r="W109" s="107"/>
    </row>
    <row r="110" spans="1:23" ht="60" x14ac:dyDescent="0.3">
      <c r="A110" s="84">
        <v>47</v>
      </c>
      <c r="B110" s="84" t="s">
        <v>104</v>
      </c>
      <c r="C110" s="86">
        <v>6</v>
      </c>
      <c r="D110" s="86" t="s">
        <v>650</v>
      </c>
      <c r="E110" s="86" t="s">
        <v>651</v>
      </c>
      <c r="F110" s="86" t="s">
        <v>652</v>
      </c>
      <c r="G110" s="86" t="s">
        <v>139</v>
      </c>
      <c r="H110" s="86" t="s">
        <v>68</v>
      </c>
      <c r="I110" s="86" t="s">
        <v>140</v>
      </c>
      <c r="J110" s="86">
        <v>36</v>
      </c>
      <c r="K110" s="86" t="s">
        <v>653</v>
      </c>
      <c r="L110" s="86" t="s">
        <v>654</v>
      </c>
      <c r="M110" s="86" t="s">
        <v>655</v>
      </c>
      <c r="N110" s="86" t="s">
        <v>656</v>
      </c>
      <c r="O110" s="86" t="s">
        <v>135</v>
      </c>
      <c r="P110" s="96" t="s">
        <v>112</v>
      </c>
      <c r="Q110" s="106">
        <v>2676</v>
      </c>
      <c r="R110" s="89">
        <v>2500</v>
      </c>
      <c r="S110" s="89">
        <v>30000</v>
      </c>
      <c r="T110" s="88">
        <f>R110*S110</f>
        <v>75000000</v>
      </c>
      <c r="U110" s="86" t="s">
        <v>366</v>
      </c>
      <c r="V110" s="107"/>
      <c r="W110" s="107"/>
    </row>
    <row r="111" spans="1:23" ht="72" x14ac:dyDescent="0.3">
      <c r="A111" s="84">
        <v>48</v>
      </c>
      <c r="B111" s="84" t="s">
        <v>104</v>
      </c>
      <c r="C111" s="86">
        <v>25</v>
      </c>
      <c r="D111" s="86" t="s">
        <v>657</v>
      </c>
      <c r="E111" s="86" t="s">
        <v>658</v>
      </c>
      <c r="F111" s="86" t="s">
        <v>138</v>
      </c>
      <c r="G111" s="86" t="s">
        <v>67</v>
      </c>
      <c r="H111" s="86" t="s">
        <v>68</v>
      </c>
      <c r="I111" s="86" t="s">
        <v>140</v>
      </c>
      <c r="J111" s="86">
        <v>36</v>
      </c>
      <c r="K111" s="86" t="s">
        <v>71</v>
      </c>
      <c r="L111" s="86" t="s">
        <v>659</v>
      </c>
      <c r="M111" s="86" t="s">
        <v>660</v>
      </c>
      <c r="N111" s="86" t="s">
        <v>661</v>
      </c>
      <c r="O111" s="86" t="s">
        <v>383</v>
      </c>
      <c r="P111" s="96" t="s">
        <v>112</v>
      </c>
      <c r="Q111" s="106">
        <v>11550</v>
      </c>
      <c r="R111" s="89">
        <v>9000</v>
      </c>
      <c r="S111" s="89">
        <v>5000</v>
      </c>
      <c r="T111" s="88">
        <f>R111*S111</f>
        <v>45000000</v>
      </c>
      <c r="U111" s="86" t="s">
        <v>366</v>
      </c>
      <c r="V111" s="107"/>
      <c r="W111" s="107"/>
    </row>
    <row r="112" spans="1:23" ht="60" x14ac:dyDescent="0.3">
      <c r="A112" s="84">
        <v>49</v>
      </c>
      <c r="B112" s="84" t="s">
        <v>104</v>
      </c>
      <c r="C112" s="86">
        <v>32</v>
      </c>
      <c r="D112" s="86" t="s">
        <v>662</v>
      </c>
      <c r="E112" s="86" t="s">
        <v>663</v>
      </c>
      <c r="F112" s="86" t="s">
        <v>664</v>
      </c>
      <c r="G112" s="86" t="s">
        <v>139</v>
      </c>
      <c r="H112" s="86" t="s">
        <v>68</v>
      </c>
      <c r="I112" s="86" t="s">
        <v>140</v>
      </c>
      <c r="J112" s="86">
        <v>24</v>
      </c>
      <c r="K112" s="86" t="s">
        <v>665</v>
      </c>
      <c r="L112" s="86" t="s">
        <v>666</v>
      </c>
      <c r="M112" s="86" t="s">
        <v>667</v>
      </c>
      <c r="N112" s="86" t="s">
        <v>668</v>
      </c>
      <c r="O112" s="86" t="s">
        <v>423</v>
      </c>
      <c r="P112" s="96" t="s">
        <v>112</v>
      </c>
      <c r="Q112" s="106">
        <v>22134</v>
      </c>
      <c r="R112" s="89">
        <v>22133</v>
      </c>
      <c r="S112" s="89">
        <v>600</v>
      </c>
      <c r="T112" s="88">
        <f>R112*S112</f>
        <v>13279800</v>
      </c>
      <c r="U112" s="86" t="s">
        <v>366</v>
      </c>
      <c r="V112" s="107"/>
      <c r="W112" s="107"/>
    </row>
    <row r="113" spans="1:23" ht="72" x14ac:dyDescent="0.3">
      <c r="A113" s="84">
        <v>50</v>
      </c>
      <c r="B113" s="84" t="s">
        <v>104</v>
      </c>
      <c r="C113" s="86">
        <v>34</v>
      </c>
      <c r="D113" s="86" t="s">
        <v>669</v>
      </c>
      <c r="E113" s="86" t="s">
        <v>670</v>
      </c>
      <c r="F113" s="86" t="s">
        <v>671</v>
      </c>
      <c r="G113" s="86" t="s">
        <v>672</v>
      </c>
      <c r="H113" s="86" t="s">
        <v>673</v>
      </c>
      <c r="I113" s="86" t="s">
        <v>451</v>
      </c>
      <c r="J113" s="86">
        <v>36</v>
      </c>
      <c r="K113" s="86" t="s">
        <v>674</v>
      </c>
      <c r="L113" s="86" t="s">
        <v>675</v>
      </c>
      <c r="M113" s="86" t="s">
        <v>676</v>
      </c>
      <c r="N113" s="86" t="s">
        <v>677</v>
      </c>
      <c r="O113" s="86" t="s">
        <v>399</v>
      </c>
      <c r="P113" s="96" t="s">
        <v>112</v>
      </c>
      <c r="Q113" s="106">
        <v>63200</v>
      </c>
      <c r="R113" s="89">
        <v>63200</v>
      </c>
      <c r="S113" s="89">
        <v>1000</v>
      </c>
      <c r="T113" s="88">
        <f>R113*S113</f>
        <v>63200000</v>
      </c>
      <c r="U113" s="86" t="s">
        <v>366</v>
      </c>
      <c r="V113" s="107"/>
      <c r="W113" s="107"/>
    </row>
    <row r="114" spans="1:23" ht="84" x14ac:dyDescent="0.3">
      <c r="A114" s="84">
        <v>51</v>
      </c>
      <c r="B114" s="84" t="s">
        <v>104</v>
      </c>
      <c r="C114" s="86">
        <v>44</v>
      </c>
      <c r="D114" s="86" t="s">
        <v>678</v>
      </c>
      <c r="E114" s="86" t="s">
        <v>679</v>
      </c>
      <c r="F114" s="86" t="s">
        <v>680</v>
      </c>
      <c r="G114" s="86" t="s">
        <v>681</v>
      </c>
      <c r="H114" s="86" t="s">
        <v>79</v>
      </c>
      <c r="I114" s="86" t="s">
        <v>89</v>
      </c>
      <c r="J114" s="86">
        <v>18</v>
      </c>
      <c r="K114" s="86" t="s">
        <v>682</v>
      </c>
      <c r="L114" s="86" t="s">
        <v>683</v>
      </c>
      <c r="M114" s="86"/>
      <c r="N114" s="86" t="s">
        <v>684</v>
      </c>
      <c r="O114" s="86" t="s">
        <v>399</v>
      </c>
      <c r="P114" s="96" t="s">
        <v>112</v>
      </c>
      <c r="Q114" s="106">
        <v>294333</v>
      </c>
      <c r="R114" s="89">
        <v>269999</v>
      </c>
      <c r="S114" s="89">
        <v>2000</v>
      </c>
      <c r="T114" s="88">
        <f>R114*S114</f>
        <v>539998000</v>
      </c>
      <c r="U114" s="86" t="s">
        <v>366</v>
      </c>
      <c r="V114" s="107"/>
      <c r="W114" s="107"/>
    </row>
    <row r="115" spans="1:23" ht="84" x14ac:dyDescent="0.3">
      <c r="A115" s="84">
        <v>52</v>
      </c>
      <c r="B115" s="84" t="s">
        <v>104</v>
      </c>
      <c r="C115" s="86">
        <v>45</v>
      </c>
      <c r="D115" s="86" t="s">
        <v>678</v>
      </c>
      <c r="E115" s="86" t="s">
        <v>685</v>
      </c>
      <c r="F115" s="86" t="s">
        <v>686</v>
      </c>
      <c r="G115" s="86" t="s">
        <v>681</v>
      </c>
      <c r="H115" s="86" t="s">
        <v>79</v>
      </c>
      <c r="I115" s="86" t="s">
        <v>89</v>
      </c>
      <c r="J115" s="86">
        <v>18</v>
      </c>
      <c r="K115" s="86" t="s">
        <v>682</v>
      </c>
      <c r="L115" s="86" t="s">
        <v>687</v>
      </c>
      <c r="M115" s="86"/>
      <c r="N115" s="86" t="s">
        <v>684</v>
      </c>
      <c r="O115" s="86" t="s">
        <v>399</v>
      </c>
      <c r="P115" s="96" t="s">
        <v>112</v>
      </c>
      <c r="Q115" s="106">
        <v>588667</v>
      </c>
      <c r="R115" s="89">
        <v>539999</v>
      </c>
      <c r="S115" s="89">
        <v>1000</v>
      </c>
      <c r="T115" s="88">
        <f>R115*S115</f>
        <v>539999000</v>
      </c>
      <c r="U115" s="86" t="s">
        <v>366</v>
      </c>
      <c r="V115" s="107"/>
      <c r="W115" s="107"/>
    </row>
    <row r="116" spans="1:23" ht="48" x14ac:dyDescent="0.3">
      <c r="A116" s="84">
        <v>53</v>
      </c>
      <c r="B116" s="84" t="s">
        <v>104</v>
      </c>
      <c r="C116" s="86">
        <v>50</v>
      </c>
      <c r="D116" s="86" t="s">
        <v>689</v>
      </c>
      <c r="E116" s="86" t="s">
        <v>690</v>
      </c>
      <c r="F116" s="86" t="s">
        <v>691</v>
      </c>
      <c r="G116" s="86" t="s">
        <v>67</v>
      </c>
      <c r="H116" s="86" t="s">
        <v>68</v>
      </c>
      <c r="I116" s="86" t="s">
        <v>140</v>
      </c>
      <c r="J116" s="86">
        <v>36</v>
      </c>
      <c r="K116" s="86" t="s">
        <v>309</v>
      </c>
      <c r="L116" s="86" t="s">
        <v>692</v>
      </c>
      <c r="M116" s="86" t="s">
        <v>389</v>
      </c>
      <c r="N116" s="86" t="s">
        <v>693</v>
      </c>
      <c r="O116" s="86" t="s">
        <v>408</v>
      </c>
      <c r="P116" s="96" t="s">
        <v>112</v>
      </c>
      <c r="Q116" s="106">
        <v>11618</v>
      </c>
      <c r="R116" s="89">
        <v>11089</v>
      </c>
      <c r="S116" s="89">
        <v>1200</v>
      </c>
      <c r="T116" s="88">
        <f>R116*S116</f>
        <v>13306800</v>
      </c>
      <c r="U116" s="86" t="s">
        <v>366</v>
      </c>
      <c r="V116" s="107"/>
      <c r="W116" s="107"/>
    </row>
    <row r="117" spans="1:23" ht="72" x14ac:dyDescent="0.3">
      <c r="A117" s="84">
        <v>54</v>
      </c>
      <c r="B117" s="84" t="s">
        <v>104</v>
      </c>
      <c r="C117" s="86">
        <v>51</v>
      </c>
      <c r="D117" s="86" t="s">
        <v>688</v>
      </c>
      <c r="E117" s="86" t="s">
        <v>694</v>
      </c>
      <c r="F117" s="86" t="s">
        <v>479</v>
      </c>
      <c r="G117" s="86" t="s">
        <v>67</v>
      </c>
      <c r="H117" s="86" t="s">
        <v>68</v>
      </c>
      <c r="I117" s="86" t="s">
        <v>140</v>
      </c>
      <c r="J117" s="86">
        <v>24</v>
      </c>
      <c r="K117" s="86" t="s">
        <v>309</v>
      </c>
      <c r="L117" s="86" t="s">
        <v>695</v>
      </c>
      <c r="M117" s="86" t="s">
        <v>696</v>
      </c>
      <c r="N117" s="86" t="s">
        <v>697</v>
      </c>
      <c r="O117" s="86" t="s">
        <v>135</v>
      </c>
      <c r="P117" s="96" t="s">
        <v>112</v>
      </c>
      <c r="Q117" s="106">
        <v>11949</v>
      </c>
      <c r="R117" s="89">
        <v>10863</v>
      </c>
      <c r="S117" s="89">
        <v>3000</v>
      </c>
      <c r="T117" s="88">
        <f>R117*S117</f>
        <v>32589000</v>
      </c>
      <c r="U117" s="86" t="s">
        <v>366</v>
      </c>
      <c r="V117" s="107"/>
      <c r="W117" s="107"/>
    </row>
    <row r="118" spans="1:23" ht="72" x14ac:dyDescent="0.3">
      <c r="A118" s="84">
        <v>55</v>
      </c>
      <c r="B118" s="84" t="s">
        <v>104</v>
      </c>
      <c r="C118" s="86">
        <v>52</v>
      </c>
      <c r="D118" s="86" t="s">
        <v>688</v>
      </c>
      <c r="E118" s="86" t="s">
        <v>698</v>
      </c>
      <c r="F118" s="86" t="s">
        <v>224</v>
      </c>
      <c r="G118" s="86" t="s">
        <v>165</v>
      </c>
      <c r="H118" s="86" t="s">
        <v>68</v>
      </c>
      <c r="I118" s="86" t="s">
        <v>140</v>
      </c>
      <c r="J118" s="86">
        <v>36</v>
      </c>
      <c r="K118" s="86" t="s">
        <v>699</v>
      </c>
      <c r="L118" s="86" t="s">
        <v>700</v>
      </c>
      <c r="M118" s="86" t="s">
        <v>701</v>
      </c>
      <c r="N118" s="86" t="s">
        <v>697</v>
      </c>
      <c r="O118" s="86" t="s">
        <v>135</v>
      </c>
      <c r="P118" s="96" t="s">
        <v>112</v>
      </c>
      <c r="Q118" s="106">
        <v>7758</v>
      </c>
      <c r="R118" s="89">
        <v>7053</v>
      </c>
      <c r="S118" s="89">
        <v>10000</v>
      </c>
      <c r="T118" s="88">
        <f>R118*S118</f>
        <v>70530000</v>
      </c>
      <c r="U118" s="86" t="s">
        <v>366</v>
      </c>
      <c r="V118" s="107"/>
      <c r="W118" s="107"/>
    </row>
    <row r="119" spans="1:23" ht="60" x14ac:dyDescent="0.3">
      <c r="A119" s="84">
        <v>56</v>
      </c>
      <c r="B119" s="84" t="s">
        <v>104</v>
      </c>
      <c r="C119" s="86">
        <v>56</v>
      </c>
      <c r="D119" s="86" t="s">
        <v>702</v>
      </c>
      <c r="E119" s="86" t="s">
        <v>703</v>
      </c>
      <c r="F119" s="86" t="s">
        <v>704</v>
      </c>
      <c r="G119" s="86" t="s">
        <v>154</v>
      </c>
      <c r="H119" s="86" t="s">
        <v>155</v>
      </c>
      <c r="I119" s="86" t="s">
        <v>54</v>
      </c>
      <c r="J119" s="86">
        <v>36</v>
      </c>
      <c r="K119" s="86" t="s">
        <v>131</v>
      </c>
      <c r="L119" s="86" t="s">
        <v>705</v>
      </c>
      <c r="M119" s="86" t="s">
        <v>706</v>
      </c>
      <c r="N119" s="86" t="s">
        <v>707</v>
      </c>
      <c r="O119" s="86" t="s">
        <v>521</v>
      </c>
      <c r="P119" s="96" t="s">
        <v>112</v>
      </c>
      <c r="Q119" s="106">
        <v>26901</v>
      </c>
      <c r="R119" s="89">
        <v>26901</v>
      </c>
      <c r="S119" s="89">
        <v>50</v>
      </c>
      <c r="T119" s="88">
        <f>R119*S119</f>
        <v>1345050</v>
      </c>
      <c r="U119" s="86" t="s">
        <v>366</v>
      </c>
      <c r="V119" s="107"/>
      <c r="W119" s="107"/>
    </row>
    <row r="120" spans="1:23" ht="72" x14ac:dyDescent="0.3">
      <c r="A120" s="84">
        <v>57</v>
      </c>
      <c r="B120" s="84" t="s">
        <v>104</v>
      </c>
      <c r="C120" s="86">
        <v>57</v>
      </c>
      <c r="D120" s="86" t="s">
        <v>702</v>
      </c>
      <c r="E120" s="86" t="s">
        <v>708</v>
      </c>
      <c r="F120" s="86" t="s">
        <v>539</v>
      </c>
      <c r="G120" s="86" t="s">
        <v>154</v>
      </c>
      <c r="H120" s="86" t="s">
        <v>155</v>
      </c>
      <c r="I120" s="86" t="s">
        <v>54</v>
      </c>
      <c r="J120" s="86">
        <v>36</v>
      </c>
      <c r="K120" s="86" t="s">
        <v>131</v>
      </c>
      <c r="L120" s="86" t="s">
        <v>709</v>
      </c>
      <c r="M120" s="86" t="s">
        <v>710</v>
      </c>
      <c r="N120" s="86" t="s">
        <v>707</v>
      </c>
      <c r="O120" s="86" t="s">
        <v>521</v>
      </c>
      <c r="P120" s="96" t="s">
        <v>112</v>
      </c>
      <c r="Q120" s="106">
        <v>30072</v>
      </c>
      <c r="R120" s="89">
        <v>30072</v>
      </c>
      <c r="S120" s="89">
        <v>50</v>
      </c>
      <c r="T120" s="88">
        <f>R120*S120</f>
        <v>1503600</v>
      </c>
      <c r="U120" s="86" t="s">
        <v>366</v>
      </c>
      <c r="V120" s="107"/>
      <c r="W120" s="107"/>
    </row>
    <row r="121" spans="1:23" ht="84" x14ac:dyDescent="0.3">
      <c r="A121" s="84">
        <v>58</v>
      </c>
      <c r="B121" s="84" t="s">
        <v>104</v>
      </c>
      <c r="C121" s="86">
        <v>69</v>
      </c>
      <c r="D121" s="86" t="s">
        <v>711</v>
      </c>
      <c r="E121" s="86" t="s">
        <v>712</v>
      </c>
      <c r="F121" s="86" t="s">
        <v>713</v>
      </c>
      <c r="G121" s="86" t="s">
        <v>714</v>
      </c>
      <c r="H121" s="86" t="s">
        <v>79</v>
      </c>
      <c r="I121" s="86" t="s">
        <v>715</v>
      </c>
      <c r="J121" s="86">
        <v>24</v>
      </c>
      <c r="K121" s="86" t="s">
        <v>716</v>
      </c>
      <c r="L121" s="86" t="s">
        <v>717</v>
      </c>
      <c r="M121" s="86" t="s">
        <v>718</v>
      </c>
      <c r="N121" s="86" t="s">
        <v>719</v>
      </c>
      <c r="O121" s="86" t="s">
        <v>720</v>
      </c>
      <c r="P121" s="96" t="s">
        <v>112</v>
      </c>
      <c r="Q121" s="106">
        <v>21425464</v>
      </c>
      <c r="R121" s="89">
        <v>21425464</v>
      </c>
      <c r="S121" s="89">
        <v>30</v>
      </c>
      <c r="T121" s="88">
        <f>R121*S121</f>
        <v>642763920</v>
      </c>
      <c r="U121" s="86" t="s">
        <v>366</v>
      </c>
      <c r="V121" s="107"/>
      <c r="W121" s="107"/>
    </row>
    <row r="122" spans="1:23" ht="72" x14ac:dyDescent="0.3">
      <c r="A122" s="84">
        <v>59</v>
      </c>
      <c r="B122" s="84" t="s">
        <v>104</v>
      </c>
      <c r="C122" s="86">
        <v>74</v>
      </c>
      <c r="D122" s="86" t="s">
        <v>721</v>
      </c>
      <c r="E122" s="86" t="s">
        <v>722</v>
      </c>
      <c r="F122" s="86" t="s">
        <v>723</v>
      </c>
      <c r="G122" s="86" t="s">
        <v>724</v>
      </c>
      <c r="H122" s="86" t="s">
        <v>79</v>
      </c>
      <c r="I122" s="86" t="s">
        <v>715</v>
      </c>
      <c r="J122" s="86">
        <v>24</v>
      </c>
      <c r="K122" s="86" t="s">
        <v>725</v>
      </c>
      <c r="L122" s="86" t="s">
        <v>726</v>
      </c>
      <c r="M122" s="86"/>
      <c r="N122" s="86" t="s">
        <v>727</v>
      </c>
      <c r="O122" s="86" t="s">
        <v>135</v>
      </c>
      <c r="P122" s="96" t="s">
        <v>112</v>
      </c>
      <c r="Q122" s="106">
        <v>250745</v>
      </c>
      <c r="R122" s="89">
        <v>227850</v>
      </c>
      <c r="S122" s="89">
        <v>2000</v>
      </c>
      <c r="T122" s="88">
        <f>R122*S122</f>
        <v>455700000</v>
      </c>
      <c r="U122" s="86" t="s">
        <v>366</v>
      </c>
      <c r="V122" s="107"/>
      <c r="W122" s="107"/>
    </row>
    <row r="123" spans="1:23" ht="72" x14ac:dyDescent="0.3">
      <c r="A123" s="84">
        <v>60</v>
      </c>
      <c r="B123" s="84" t="s">
        <v>104</v>
      </c>
      <c r="C123" s="86">
        <v>75</v>
      </c>
      <c r="D123" s="86" t="s">
        <v>728</v>
      </c>
      <c r="E123" s="86" t="s">
        <v>729</v>
      </c>
      <c r="F123" s="86" t="s">
        <v>723</v>
      </c>
      <c r="G123" s="86" t="s">
        <v>714</v>
      </c>
      <c r="H123" s="86" t="s">
        <v>79</v>
      </c>
      <c r="I123" s="86" t="s">
        <v>715</v>
      </c>
      <c r="J123" s="86">
        <v>30</v>
      </c>
      <c r="K123" s="86" t="s">
        <v>725</v>
      </c>
      <c r="L123" s="86" t="s">
        <v>730</v>
      </c>
      <c r="M123" s="86"/>
      <c r="N123" s="86" t="s">
        <v>727</v>
      </c>
      <c r="O123" s="86" t="s">
        <v>135</v>
      </c>
      <c r="P123" s="96" t="s">
        <v>112</v>
      </c>
      <c r="Q123" s="106">
        <v>357468</v>
      </c>
      <c r="R123" s="89">
        <v>277999</v>
      </c>
      <c r="S123" s="89">
        <v>50</v>
      </c>
      <c r="T123" s="88">
        <f>R123*S123</f>
        <v>13899950</v>
      </c>
      <c r="U123" s="86" t="s">
        <v>366</v>
      </c>
      <c r="V123" s="107"/>
      <c r="W123" s="107"/>
    </row>
    <row r="124" spans="1:23" ht="60" x14ac:dyDescent="0.3">
      <c r="A124" s="84">
        <v>61</v>
      </c>
      <c r="B124" s="84" t="s">
        <v>104</v>
      </c>
      <c r="C124" s="86">
        <v>94</v>
      </c>
      <c r="D124" s="86" t="s">
        <v>731</v>
      </c>
      <c r="E124" s="86" t="s">
        <v>732</v>
      </c>
      <c r="F124" s="86" t="s">
        <v>733</v>
      </c>
      <c r="G124" s="86" t="s">
        <v>350</v>
      </c>
      <c r="H124" s="86" t="s">
        <v>155</v>
      </c>
      <c r="I124" s="86" t="s">
        <v>54</v>
      </c>
      <c r="J124" s="86">
        <v>36</v>
      </c>
      <c r="K124" s="86" t="s">
        <v>131</v>
      </c>
      <c r="L124" s="86" t="s">
        <v>734</v>
      </c>
      <c r="M124" s="86"/>
      <c r="N124" s="86" t="s">
        <v>520</v>
      </c>
      <c r="O124" s="86" t="s">
        <v>521</v>
      </c>
      <c r="P124" s="96" t="s">
        <v>112</v>
      </c>
      <c r="Q124" s="106">
        <v>88515</v>
      </c>
      <c r="R124" s="89">
        <v>88515</v>
      </c>
      <c r="S124" s="89">
        <v>500</v>
      </c>
      <c r="T124" s="88">
        <f>R124*S124</f>
        <v>44257500</v>
      </c>
      <c r="U124" s="86" t="s">
        <v>366</v>
      </c>
      <c r="V124" s="107"/>
      <c r="W124" s="107"/>
    </row>
    <row r="125" spans="1:23" ht="60" x14ac:dyDescent="0.3">
      <c r="A125" s="84">
        <v>62</v>
      </c>
      <c r="B125" s="84" t="s">
        <v>104</v>
      </c>
      <c r="C125" s="86">
        <v>95</v>
      </c>
      <c r="D125" s="86" t="s">
        <v>735</v>
      </c>
      <c r="E125" s="86" t="s">
        <v>736</v>
      </c>
      <c r="F125" s="86" t="s">
        <v>66</v>
      </c>
      <c r="G125" s="86" t="s">
        <v>67</v>
      </c>
      <c r="H125" s="86" t="s">
        <v>68</v>
      </c>
      <c r="I125" s="86" t="s">
        <v>140</v>
      </c>
      <c r="J125" s="86">
        <v>36</v>
      </c>
      <c r="K125" s="86" t="s">
        <v>309</v>
      </c>
      <c r="L125" s="86" t="s">
        <v>737</v>
      </c>
      <c r="M125" s="86" t="s">
        <v>462</v>
      </c>
      <c r="N125" s="86" t="s">
        <v>738</v>
      </c>
      <c r="O125" s="86" t="s">
        <v>159</v>
      </c>
      <c r="P125" s="96" t="s">
        <v>112</v>
      </c>
      <c r="Q125" s="106">
        <v>17000</v>
      </c>
      <c r="R125" s="89">
        <v>16156</v>
      </c>
      <c r="S125" s="89">
        <v>3000</v>
      </c>
      <c r="T125" s="88">
        <f>R125*S125</f>
        <v>48468000</v>
      </c>
      <c r="U125" s="86" t="s">
        <v>366</v>
      </c>
      <c r="V125" s="107"/>
      <c r="W125" s="107"/>
    </row>
    <row r="126" spans="1:23" ht="60" x14ac:dyDescent="0.3">
      <c r="A126" s="84">
        <v>63</v>
      </c>
      <c r="B126" s="84" t="s">
        <v>104</v>
      </c>
      <c r="C126" s="86">
        <v>96</v>
      </c>
      <c r="D126" s="86" t="s">
        <v>739</v>
      </c>
      <c r="E126" s="86" t="s">
        <v>740</v>
      </c>
      <c r="F126" s="86" t="s">
        <v>741</v>
      </c>
      <c r="G126" s="86" t="s">
        <v>67</v>
      </c>
      <c r="H126" s="86" t="s">
        <v>68</v>
      </c>
      <c r="I126" s="86" t="s">
        <v>140</v>
      </c>
      <c r="J126" s="86">
        <v>18</v>
      </c>
      <c r="K126" s="86" t="s">
        <v>309</v>
      </c>
      <c r="L126" s="86" t="s">
        <v>742</v>
      </c>
      <c r="M126" s="86" t="s">
        <v>462</v>
      </c>
      <c r="N126" s="86" t="s">
        <v>743</v>
      </c>
      <c r="O126" s="86" t="s">
        <v>123</v>
      </c>
      <c r="P126" s="96" t="s">
        <v>112</v>
      </c>
      <c r="Q126" s="106">
        <v>9686</v>
      </c>
      <c r="R126" s="89">
        <v>9686</v>
      </c>
      <c r="S126" s="89">
        <v>1000</v>
      </c>
      <c r="T126" s="88">
        <f>R126*S126</f>
        <v>9686000</v>
      </c>
      <c r="U126" s="86" t="s">
        <v>366</v>
      </c>
      <c r="V126" s="107"/>
      <c r="W126" s="107"/>
    </row>
    <row r="127" spans="1:23" ht="36" x14ac:dyDescent="0.3">
      <c r="A127" s="84">
        <v>64</v>
      </c>
      <c r="B127" s="84" t="s">
        <v>104</v>
      </c>
      <c r="C127" s="86">
        <v>98</v>
      </c>
      <c r="D127" s="86" t="s">
        <v>745</v>
      </c>
      <c r="E127" s="86" t="s">
        <v>746</v>
      </c>
      <c r="F127" s="86" t="s">
        <v>191</v>
      </c>
      <c r="G127" s="86" t="s">
        <v>67</v>
      </c>
      <c r="H127" s="86" t="s">
        <v>68</v>
      </c>
      <c r="I127" s="86" t="s">
        <v>140</v>
      </c>
      <c r="J127" s="86">
        <v>36</v>
      </c>
      <c r="K127" s="86" t="s">
        <v>309</v>
      </c>
      <c r="L127" s="86" t="s">
        <v>747</v>
      </c>
      <c r="M127" s="86" t="s">
        <v>389</v>
      </c>
      <c r="N127" s="86" t="s">
        <v>748</v>
      </c>
      <c r="O127" s="86" t="s">
        <v>749</v>
      </c>
      <c r="P127" s="96" t="s">
        <v>112</v>
      </c>
      <c r="Q127" s="106">
        <v>10470</v>
      </c>
      <c r="R127" s="89">
        <v>10470</v>
      </c>
      <c r="S127" s="89">
        <v>3000</v>
      </c>
      <c r="T127" s="88">
        <f>R127*S127</f>
        <v>31410000</v>
      </c>
      <c r="U127" s="86" t="s">
        <v>366</v>
      </c>
      <c r="V127" s="107"/>
      <c r="W127" s="107"/>
    </row>
    <row r="128" spans="1:23" ht="36" x14ac:dyDescent="0.3">
      <c r="A128" s="84">
        <v>65</v>
      </c>
      <c r="B128" s="84" t="s">
        <v>104</v>
      </c>
      <c r="C128" s="86">
        <v>99</v>
      </c>
      <c r="D128" s="86" t="s">
        <v>750</v>
      </c>
      <c r="E128" s="86" t="s">
        <v>751</v>
      </c>
      <c r="F128" s="86" t="s">
        <v>752</v>
      </c>
      <c r="G128" s="86" t="s">
        <v>67</v>
      </c>
      <c r="H128" s="86" t="s">
        <v>68</v>
      </c>
      <c r="I128" s="86" t="s">
        <v>140</v>
      </c>
      <c r="J128" s="86">
        <v>24</v>
      </c>
      <c r="K128" s="86" t="s">
        <v>326</v>
      </c>
      <c r="L128" s="86" t="s">
        <v>753</v>
      </c>
      <c r="M128" s="86" t="s">
        <v>389</v>
      </c>
      <c r="N128" s="86" t="s">
        <v>748</v>
      </c>
      <c r="O128" s="86" t="s">
        <v>749</v>
      </c>
      <c r="P128" s="96" t="s">
        <v>112</v>
      </c>
      <c r="Q128" s="106">
        <v>8371</v>
      </c>
      <c r="R128" s="89">
        <v>8370</v>
      </c>
      <c r="S128" s="89">
        <v>3000</v>
      </c>
      <c r="T128" s="88">
        <f>R128*S128</f>
        <v>25110000</v>
      </c>
      <c r="U128" s="86" t="s">
        <v>366</v>
      </c>
      <c r="V128" s="107"/>
      <c r="W128" s="107"/>
    </row>
    <row r="129" spans="1:23" ht="60" x14ac:dyDescent="0.3">
      <c r="A129" s="84">
        <v>66</v>
      </c>
      <c r="B129" s="84" t="s">
        <v>104</v>
      </c>
      <c r="C129" s="86">
        <v>101</v>
      </c>
      <c r="D129" s="86" t="s">
        <v>754</v>
      </c>
      <c r="E129" s="86" t="s">
        <v>755</v>
      </c>
      <c r="F129" s="86" t="s">
        <v>224</v>
      </c>
      <c r="G129" s="86" t="s">
        <v>467</v>
      </c>
      <c r="H129" s="86" t="s">
        <v>68</v>
      </c>
      <c r="I129" s="86" t="s">
        <v>140</v>
      </c>
      <c r="J129" s="86">
        <v>36</v>
      </c>
      <c r="K129" s="86" t="s">
        <v>309</v>
      </c>
      <c r="L129" s="86" t="s">
        <v>756</v>
      </c>
      <c r="M129" s="86" t="s">
        <v>389</v>
      </c>
      <c r="N129" s="86" t="s">
        <v>390</v>
      </c>
      <c r="O129" s="86" t="s">
        <v>135</v>
      </c>
      <c r="P129" s="96" t="s">
        <v>112</v>
      </c>
      <c r="Q129" s="106">
        <v>6457</v>
      </c>
      <c r="R129" s="89">
        <v>5870</v>
      </c>
      <c r="S129" s="89">
        <v>1000</v>
      </c>
      <c r="T129" s="88">
        <f>R129*S129</f>
        <v>5870000</v>
      </c>
      <c r="U129" s="86" t="s">
        <v>366</v>
      </c>
      <c r="V129" s="107"/>
      <c r="W129" s="107"/>
    </row>
    <row r="130" spans="1:23" ht="168.75" x14ac:dyDescent="0.3">
      <c r="A130" s="84">
        <v>67</v>
      </c>
      <c r="B130" s="84" t="s">
        <v>104</v>
      </c>
      <c r="C130" s="86">
        <v>114</v>
      </c>
      <c r="D130" s="155" t="s">
        <v>757</v>
      </c>
      <c r="E130" s="86" t="s">
        <v>758</v>
      </c>
      <c r="F130" s="86" t="s">
        <v>759</v>
      </c>
      <c r="G130" s="86" t="s">
        <v>506</v>
      </c>
      <c r="H130" s="86" t="s">
        <v>760</v>
      </c>
      <c r="I130" s="86" t="s">
        <v>761</v>
      </c>
      <c r="J130" s="86">
        <v>36</v>
      </c>
      <c r="K130" s="86" t="s">
        <v>762</v>
      </c>
      <c r="L130" s="86" t="s">
        <v>763</v>
      </c>
      <c r="M130" s="86" t="s">
        <v>764</v>
      </c>
      <c r="N130" s="86" t="s">
        <v>765</v>
      </c>
      <c r="O130" s="86" t="s">
        <v>383</v>
      </c>
      <c r="P130" s="96" t="s">
        <v>112</v>
      </c>
      <c r="Q130" s="106">
        <v>186736</v>
      </c>
      <c r="R130" s="89">
        <v>186736</v>
      </c>
      <c r="S130" s="89">
        <v>1000</v>
      </c>
      <c r="T130" s="88">
        <f>R130*S130</f>
        <v>186736000</v>
      </c>
      <c r="U130" s="86" t="s">
        <v>366</v>
      </c>
      <c r="V130" s="107"/>
      <c r="W130" s="107"/>
    </row>
    <row r="131" spans="1:23" ht="72" x14ac:dyDescent="0.3">
      <c r="A131" s="84">
        <v>68</v>
      </c>
      <c r="B131" s="84" t="s">
        <v>104</v>
      </c>
      <c r="C131" s="86">
        <v>120</v>
      </c>
      <c r="D131" s="86" t="s">
        <v>766</v>
      </c>
      <c r="E131" s="86" t="s">
        <v>767</v>
      </c>
      <c r="F131" s="86" t="s">
        <v>768</v>
      </c>
      <c r="G131" s="86" t="s">
        <v>769</v>
      </c>
      <c r="H131" s="86" t="s">
        <v>68</v>
      </c>
      <c r="I131" s="86" t="s">
        <v>140</v>
      </c>
      <c r="J131" s="86">
        <v>36</v>
      </c>
      <c r="K131" s="86" t="s">
        <v>71</v>
      </c>
      <c r="L131" s="86" t="s">
        <v>770</v>
      </c>
      <c r="M131" s="86" t="s">
        <v>771</v>
      </c>
      <c r="N131" s="86" t="s">
        <v>772</v>
      </c>
      <c r="O131" s="86" t="s">
        <v>773</v>
      </c>
      <c r="P131" s="96" t="s">
        <v>112</v>
      </c>
      <c r="Q131" s="106">
        <v>6186</v>
      </c>
      <c r="R131" s="89">
        <v>6185</v>
      </c>
      <c r="S131" s="89">
        <v>3000</v>
      </c>
      <c r="T131" s="88">
        <f>R131*S131</f>
        <v>18555000</v>
      </c>
      <c r="U131" s="86" t="s">
        <v>366</v>
      </c>
      <c r="V131" s="107"/>
      <c r="W131" s="107"/>
    </row>
    <row r="132" spans="1:23" ht="72" x14ac:dyDescent="0.3">
      <c r="A132" s="84">
        <v>69</v>
      </c>
      <c r="B132" s="84" t="s">
        <v>104</v>
      </c>
      <c r="C132" s="86">
        <v>121</v>
      </c>
      <c r="D132" s="86" t="s">
        <v>522</v>
      </c>
      <c r="E132" s="86" t="s">
        <v>774</v>
      </c>
      <c r="F132" s="86" t="s">
        <v>539</v>
      </c>
      <c r="G132" s="86" t="s">
        <v>350</v>
      </c>
      <c r="H132" s="86" t="s">
        <v>155</v>
      </c>
      <c r="I132" s="86" t="s">
        <v>54</v>
      </c>
      <c r="J132" s="86">
        <v>36</v>
      </c>
      <c r="K132" s="86" t="s">
        <v>131</v>
      </c>
      <c r="L132" s="86" t="s">
        <v>775</v>
      </c>
      <c r="M132" s="86" t="s">
        <v>776</v>
      </c>
      <c r="N132" s="86" t="s">
        <v>777</v>
      </c>
      <c r="O132" s="86" t="s">
        <v>521</v>
      </c>
      <c r="P132" s="96" t="s">
        <v>112</v>
      </c>
      <c r="Q132" s="106">
        <v>62159</v>
      </c>
      <c r="R132" s="89">
        <v>62158</v>
      </c>
      <c r="S132" s="89">
        <v>500</v>
      </c>
      <c r="T132" s="88">
        <f>R132*S132</f>
        <v>31079000</v>
      </c>
      <c r="U132" s="86" t="s">
        <v>366</v>
      </c>
      <c r="V132" s="107"/>
      <c r="W132" s="107"/>
    </row>
    <row r="133" spans="1:23" ht="60" x14ac:dyDescent="0.3">
      <c r="A133" s="84">
        <v>70</v>
      </c>
      <c r="B133" s="84" t="s">
        <v>104</v>
      </c>
      <c r="C133" s="86">
        <v>127</v>
      </c>
      <c r="D133" s="86" t="s">
        <v>222</v>
      </c>
      <c r="E133" s="86" t="s">
        <v>778</v>
      </c>
      <c r="F133" s="86" t="s">
        <v>779</v>
      </c>
      <c r="G133" s="86" t="s">
        <v>350</v>
      </c>
      <c r="H133" s="86" t="s">
        <v>155</v>
      </c>
      <c r="I133" s="86" t="s">
        <v>54</v>
      </c>
      <c r="J133" s="86">
        <v>36</v>
      </c>
      <c r="K133" s="86" t="s">
        <v>131</v>
      </c>
      <c r="L133" s="86" t="s">
        <v>780</v>
      </c>
      <c r="M133" s="86"/>
      <c r="N133" s="86" t="s">
        <v>520</v>
      </c>
      <c r="O133" s="86" t="s">
        <v>521</v>
      </c>
      <c r="P133" s="96" t="s">
        <v>112</v>
      </c>
      <c r="Q133" s="106">
        <v>55873</v>
      </c>
      <c r="R133" s="89">
        <v>55872</v>
      </c>
      <c r="S133" s="89">
        <v>1000</v>
      </c>
      <c r="T133" s="88">
        <f>R133*S133</f>
        <v>55872000</v>
      </c>
      <c r="U133" s="86" t="s">
        <v>366</v>
      </c>
      <c r="V133" s="107"/>
      <c r="W133" s="107"/>
    </row>
    <row r="134" spans="1:23" ht="72" x14ac:dyDescent="0.3">
      <c r="A134" s="84">
        <v>71</v>
      </c>
      <c r="B134" s="84" t="s">
        <v>104</v>
      </c>
      <c r="C134" s="86">
        <v>128</v>
      </c>
      <c r="D134" s="86" t="s">
        <v>781</v>
      </c>
      <c r="E134" s="86" t="s">
        <v>782</v>
      </c>
      <c r="F134" s="86" t="s">
        <v>783</v>
      </c>
      <c r="G134" s="86" t="s">
        <v>350</v>
      </c>
      <c r="H134" s="86" t="s">
        <v>155</v>
      </c>
      <c r="I134" s="86" t="s">
        <v>438</v>
      </c>
      <c r="J134" s="86">
        <v>24</v>
      </c>
      <c r="K134" s="86" t="s">
        <v>784</v>
      </c>
      <c r="L134" s="86" t="s">
        <v>785</v>
      </c>
      <c r="M134" s="86" t="s">
        <v>786</v>
      </c>
      <c r="N134" s="86" t="s">
        <v>787</v>
      </c>
      <c r="O134" s="86" t="s">
        <v>159</v>
      </c>
      <c r="P134" s="96" t="s">
        <v>112</v>
      </c>
      <c r="Q134" s="106">
        <v>131100</v>
      </c>
      <c r="R134" s="89">
        <v>131100</v>
      </c>
      <c r="S134" s="89">
        <v>100</v>
      </c>
      <c r="T134" s="88">
        <f>R134*S134</f>
        <v>13110000</v>
      </c>
      <c r="U134" s="86" t="s">
        <v>366</v>
      </c>
      <c r="V134" s="107"/>
      <c r="W134" s="107"/>
    </row>
    <row r="135" spans="1:23" ht="72" x14ac:dyDescent="0.3">
      <c r="A135" s="84">
        <v>72</v>
      </c>
      <c r="B135" s="84" t="s">
        <v>104</v>
      </c>
      <c r="C135" s="86">
        <v>130</v>
      </c>
      <c r="D135" s="86" t="s">
        <v>788</v>
      </c>
      <c r="E135" s="86" t="s">
        <v>789</v>
      </c>
      <c r="F135" s="86" t="s">
        <v>790</v>
      </c>
      <c r="G135" s="86" t="s">
        <v>350</v>
      </c>
      <c r="H135" s="86" t="s">
        <v>155</v>
      </c>
      <c r="I135" s="86" t="s">
        <v>54</v>
      </c>
      <c r="J135" s="86">
        <v>36</v>
      </c>
      <c r="K135" s="86" t="s">
        <v>131</v>
      </c>
      <c r="L135" s="86" t="s">
        <v>791</v>
      </c>
      <c r="M135" s="86" t="s">
        <v>792</v>
      </c>
      <c r="N135" s="86" t="s">
        <v>777</v>
      </c>
      <c r="O135" s="86" t="s">
        <v>521</v>
      </c>
      <c r="P135" s="96" t="s">
        <v>112</v>
      </c>
      <c r="Q135" s="106">
        <v>76760</v>
      </c>
      <c r="R135" s="89">
        <v>76760</v>
      </c>
      <c r="S135" s="89">
        <v>100</v>
      </c>
      <c r="T135" s="88">
        <f>R135*S135</f>
        <v>7676000</v>
      </c>
      <c r="U135" s="86" t="s">
        <v>366</v>
      </c>
      <c r="V135" s="107"/>
      <c r="W135" s="107"/>
    </row>
    <row r="136" spans="1:23" ht="60" x14ac:dyDescent="0.3">
      <c r="A136" s="84">
        <v>73</v>
      </c>
      <c r="B136" s="84" t="s">
        <v>104</v>
      </c>
      <c r="C136" s="86">
        <v>136</v>
      </c>
      <c r="D136" s="86" t="s">
        <v>793</v>
      </c>
      <c r="E136" s="86" t="s">
        <v>794</v>
      </c>
      <c r="F136" s="86" t="s">
        <v>795</v>
      </c>
      <c r="G136" s="86" t="s">
        <v>154</v>
      </c>
      <c r="H136" s="86" t="s">
        <v>155</v>
      </c>
      <c r="I136" s="86" t="s">
        <v>54</v>
      </c>
      <c r="J136" s="86">
        <v>36</v>
      </c>
      <c r="K136" s="86" t="s">
        <v>131</v>
      </c>
      <c r="L136" s="86" t="s">
        <v>796</v>
      </c>
      <c r="M136" s="86"/>
      <c r="N136" s="86" t="s">
        <v>797</v>
      </c>
      <c r="O136" s="86" t="s">
        <v>521</v>
      </c>
      <c r="P136" s="96" t="s">
        <v>112</v>
      </c>
      <c r="Q136" s="106">
        <v>30295</v>
      </c>
      <c r="R136" s="89">
        <v>30294</v>
      </c>
      <c r="S136" s="89">
        <v>500</v>
      </c>
      <c r="T136" s="88">
        <f>R136*S136</f>
        <v>15147000</v>
      </c>
      <c r="U136" s="86" t="s">
        <v>366</v>
      </c>
      <c r="V136" s="107"/>
      <c r="W136" s="107"/>
    </row>
    <row r="137" spans="1:23" ht="60" x14ac:dyDescent="0.3">
      <c r="A137" s="84">
        <v>74</v>
      </c>
      <c r="B137" s="84" t="s">
        <v>104</v>
      </c>
      <c r="C137" s="86">
        <v>138</v>
      </c>
      <c r="D137" s="86" t="s">
        <v>798</v>
      </c>
      <c r="E137" s="86" t="s">
        <v>799</v>
      </c>
      <c r="F137" s="86" t="s">
        <v>800</v>
      </c>
      <c r="G137" s="86" t="s">
        <v>139</v>
      </c>
      <c r="H137" s="86" t="s">
        <v>68</v>
      </c>
      <c r="I137" s="86" t="s">
        <v>140</v>
      </c>
      <c r="J137" s="86">
        <v>36</v>
      </c>
      <c r="K137" s="86" t="s">
        <v>309</v>
      </c>
      <c r="L137" s="86" t="s">
        <v>801</v>
      </c>
      <c r="M137" s="86"/>
      <c r="N137" s="86" t="s">
        <v>802</v>
      </c>
      <c r="O137" s="86" t="s">
        <v>123</v>
      </c>
      <c r="P137" s="96" t="s">
        <v>112</v>
      </c>
      <c r="Q137" s="106">
        <v>9737</v>
      </c>
      <c r="R137" s="89">
        <v>9737</v>
      </c>
      <c r="S137" s="89">
        <v>10000</v>
      </c>
      <c r="T137" s="88">
        <f>R137*S137</f>
        <v>97370000</v>
      </c>
      <c r="U137" s="86" t="s">
        <v>366</v>
      </c>
      <c r="V137" s="107"/>
      <c r="W137" s="107"/>
    </row>
    <row r="138" spans="1:23" ht="36" x14ac:dyDescent="0.3">
      <c r="A138" s="84">
        <v>75</v>
      </c>
      <c r="B138" s="84" t="s">
        <v>104</v>
      </c>
      <c r="C138" s="86">
        <v>139</v>
      </c>
      <c r="D138" s="86" t="s">
        <v>803</v>
      </c>
      <c r="E138" s="86" t="s">
        <v>804</v>
      </c>
      <c r="F138" s="86" t="s">
        <v>652</v>
      </c>
      <c r="G138" s="86" t="s">
        <v>805</v>
      </c>
      <c r="H138" s="86" t="s">
        <v>68</v>
      </c>
      <c r="I138" s="86" t="s">
        <v>371</v>
      </c>
      <c r="J138" s="86">
        <v>24</v>
      </c>
      <c r="K138" s="86" t="s">
        <v>806</v>
      </c>
      <c r="L138" s="86" t="s">
        <v>807</v>
      </c>
      <c r="M138" s="86" t="s">
        <v>389</v>
      </c>
      <c r="N138" s="86" t="s">
        <v>808</v>
      </c>
      <c r="O138" s="86" t="s">
        <v>135</v>
      </c>
      <c r="P138" s="96" t="s">
        <v>112</v>
      </c>
      <c r="Q138" s="106">
        <v>6067</v>
      </c>
      <c r="R138" s="89">
        <v>5515</v>
      </c>
      <c r="S138" s="89">
        <v>12000</v>
      </c>
      <c r="T138" s="88">
        <f>R138*S138</f>
        <v>66180000</v>
      </c>
      <c r="U138" s="86" t="s">
        <v>366</v>
      </c>
      <c r="V138" s="107"/>
      <c r="W138" s="107"/>
    </row>
    <row r="139" spans="1:23" ht="60" x14ac:dyDescent="0.3">
      <c r="A139" s="84">
        <v>76</v>
      </c>
      <c r="B139" s="84" t="s">
        <v>104</v>
      </c>
      <c r="C139" s="86">
        <v>140</v>
      </c>
      <c r="D139" s="86" t="s">
        <v>809</v>
      </c>
      <c r="E139" s="86" t="s">
        <v>810</v>
      </c>
      <c r="F139" s="86" t="s">
        <v>811</v>
      </c>
      <c r="G139" s="86" t="s">
        <v>812</v>
      </c>
      <c r="H139" s="86" t="s">
        <v>68</v>
      </c>
      <c r="I139" s="86" t="s">
        <v>140</v>
      </c>
      <c r="J139" s="86">
        <v>36</v>
      </c>
      <c r="K139" s="86" t="s">
        <v>813</v>
      </c>
      <c r="L139" s="86" t="s">
        <v>814</v>
      </c>
      <c r="M139" s="86" t="s">
        <v>815</v>
      </c>
      <c r="N139" s="86" t="s">
        <v>816</v>
      </c>
      <c r="O139" s="86" t="s">
        <v>773</v>
      </c>
      <c r="P139" s="96" t="s">
        <v>112</v>
      </c>
      <c r="Q139" s="106">
        <v>20050</v>
      </c>
      <c r="R139" s="89">
        <v>20049</v>
      </c>
      <c r="S139" s="89">
        <v>4000</v>
      </c>
      <c r="T139" s="88">
        <f>R139*S139</f>
        <v>80196000</v>
      </c>
      <c r="U139" s="86" t="s">
        <v>366</v>
      </c>
      <c r="V139" s="107"/>
      <c r="W139" s="107"/>
    </row>
    <row r="140" spans="1:23" ht="72" x14ac:dyDescent="0.3">
      <c r="A140" s="84">
        <v>77</v>
      </c>
      <c r="B140" s="84" t="s">
        <v>104</v>
      </c>
      <c r="C140" s="86">
        <v>150</v>
      </c>
      <c r="D140" s="86" t="s">
        <v>817</v>
      </c>
      <c r="E140" s="86" t="s">
        <v>818</v>
      </c>
      <c r="F140" s="86" t="s">
        <v>819</v>
      </c>
      <c r="G140" s="86" t="s">
        <v>820</v>
      </c>
      <c r="H140" s="86" t="s">
        <v>437</v>
      </c>
      <c r="I140" s="86" t="s">
        <v>54</v>
      </c>
      <c r="J140" s="86">
        <v>24</v>
      </c>
      <c r="K140" s="86" t="s">
        <v>821</v>
      </c>
      <c r="L140" s="86" t="s">
        <v>822</v>
      </c>
      <c r="M140" s="86"/>
      <c r="N140" s="86" t="s">
        <v>823</v>
      </c>
      <c r="O140" s="86" t="s">
        <v>135</v>
      </c>
      <c r="P140" s="96" t="s">
        <v>112</v>
      </c>
      <c r="Q140" s="106">
        <v>16075</v>
      </c>
      <c r="R140" s="89">
        <v>16074</v>
      </c>
      <c r="S140" s="89">
        <v>20000</v>
      </c>
      <c r="T140" s="88">
        <f>R140*S140</f>
        <v>321480000</v>
      </c>
      <c r="U140" s="86" t="s">
        <v>366</v>
      </c>
      <c r="V140" s="107"/>
      <c r="W140" s="107"/>
    </row>
    <row r="141" spans="1:23" ht="60" x14ac:dyDescent="0.3">
      <c r="A141" s="84">
        <v>78</v>
      </c>
      <c r="B141" s="84" t="s">
        <v>104</v>
      </c>
      <c r="C141" s="86">
        <v>155</v>
      </c>
      <c r="D141" s="86" t="s">
        <v>824</v>
      </c>
      <c r="E141" s="86" t="s">
        <v>825</v>
      </c>
      <c r="F141" s="86" t="s">
        <v>66</v>
      </c>
      <c r="G141" s="86" t="s">
        <v>67</v>
      </c>
      <c r="H141" s="86" t="s">
        <v>68</v>
      </c>
      <c r="I141" s="86" t="s">
        <v>140</v>
      </c>
      <c r="J141" s="86">
        <v>36</v>
      </c>
      <c r="K141" s="86" t="s">
        <v>309</v>
      </c>
      <c r="L141" s="86" t="s">
        <v>826</v>
      </c>
      <c r="M141" s="86" t="s">
        <v>827</v>
      </c>
      <c r="N141" s="86" t="s">
        <v>828</v>
      </c>
      <c r="O141" s="86" t="s">
        <v>490</v>
      </c>
      <c r="P141" s="96" t="s">
        <v>112</v>
      </c>
      <c r="Q141" s="106">
        <v>25725</v>
      </c>
      <c r="R141" s="89">
        <v>25725</v>
      </c>
      <c r="S141" s="89">
        <v>600</v>
      </c>
      <c r="T141" s="88">
        <f>R141*S141</f>
        <v>15435000</v>
      </c>
      <c r="U141" s="86" t="s">
        <v>366</v>
      </c>
      <c r="V141" s="107"/>
      <c r="W141" s="107"/>
    </row>
    <row r="142" spans="1:23" ht="72" x14ac:dyDescent="0.3">
      <c r="A142" s="84">
        <v>79</v>
      </c>
      <c r="B142" s="84" t="s">
        <v>104</v>
      </c>
      <c r="C142" s="86">
        <v>158</v>
      </c>
      <c r="D142" s="86" t="s">
        <v>829</v>
      </c>
      <c r="E142" s="86" t="s">
        <v>830</v>
      </c>
      <c r="F142" s="86" t="s">
        <v>831</v>
      </c>
      <c r="G142" s="86" t="s">
        <v>832</v>
      </c>
      <c r="H142" s="86" t="s">
        <v>68</v>
      </c>
      <c r="I142" s="86" t="s">
        <v>140</v>
      </c>
      <c r="J142" s="86">
        <v>36</v>
      </c>
      <c r="K142" s="86" t="s">
        <v>309</v>
      </c>
      <c r="L142" s="86" t="s">
        <v>833</v>
      </c>
      <c r="M142" s="86" t="s">
        <v>834</v>
      </c>
      <c r="N142" s="86" t="s">
        <v>828</v>
      </c>
      <c r="O142" s="86" t="s">
        <v>490</v>
      </c>
      <c r="P142" s="96" t="s">
        <v>112</v>
      </c>
      <c r="Q142" s="106">
        <v>14700</v>
      </c>
      <c r="R142" s="89">
        <v>14700</v>
      </c>
      <c r="S142" s="89">
        <v>1000</v>
      </c>
      <c r="T142" s="88">
        <f>R142*S142</f>
        <v>14700000</v>
      </c>
      <c r="U142" s="86" t="s">
        <v>366</v>
      </c>
      <c r="V142" s="107"/>
      <c r="W142" s="107"/>
    </row>
    <row r="143" spans="1:23" ht="60" x14ac:dyDescent="0.3">
      <c r="A143" s="84">
        <v>80</v>
      </c>
      <c r="B143" s="84" t="s">
        <v>104</v>
      </c>
      <c r="C143" s="86">
        <v>161</v>
      </c>
      <c r="D143" s="86" t="s">
        <v>835</v>
      </c>
      <c r="E143" s="86" t="s">
        <v>836</v>
      </c>
      <c r="F143" s="86" t="s">
        <v>837</v>
      </c>
      <c r="G143" s="86" t="s">
        <v>838</v>
      </c>
      <c r="H143" s="86" t="s">
        <v>155</v>
      </c>
      <c r="I143" s="86" t="s">
        <v>54</v>
      </c>
      <c r="J143" s="86">
        <v>36</v>
      </c>
      <c r="K143" s="86" t="s">
        <v>839</v>
      </c>
      <c r="L143" s="86" t="s">
        <v>840</v>
      </c>
      <c r="M143" s="86"/>
      <c r="N143" s="86" t="s">
        <v>841</v>
      </c>
      <c r="O143" s="86" t="s">
        <v>398</v>
      </c>
      <c r="P143" s="96" t="s">
        <v>112</v>
      </c>
      <c r="Q143" s="106">
        <v>40000</v>
      </c>
      <c r="R143" s="89">
        <v>40000</v>
      </c>
      <c r="S143" s="89">
        <v>5000</v>
      </c>
      <c r="T143" s="88">
        <f>R143*S143</f>
        <v>200000000</v>
      </c>
      <c r="U143" s="86" t="s">
        <v>366</v>
      </c>
      <c r="V143" s="107"/>
      <c r="W143" s="107"/>
    </row>
    <row r="144" spans="1:23" ht="72" x14ac:dyDescent="0.3">
      <c r="A144" s="84">
        <v>81</v>
      </c>
      <c r="B144" s="84" t="s">
        <v>104</v>
      </c>
      <c r="C144" s="86">
        <v>170</v>
      </c>
      <c r="D144" s="86" t="s">
        <v>842</v>
      </c>
      <c r="E144" s="86" t="s">
        <v>843</v>
      </c>
      <c r="F144" s="86" t="s">
        <v>844</v>
      </c>
      <c r="G144" s="86" t="s">
        <v>845</v>
      </c>
      <c r="H144" s="86" t="s">
        <v>846</v>
      </c>
      <c r="I144" s="86" t="s">
        <v>54</v>
      </c>
      <c r="J144" s="86">
        <v>36</v>
      </c>
      <c r="K144" s="86" t="s">
        <v>99</v>
      </c>
      <c r="L144" s="86" t="s">
        <v>847</v>
      </c>
      <c r="M144" s="86" t="s">
        <v>848</v>
      </c>
      <c r="N144" s="86" t="s">
        <v>677</v>
      </c>
      <c r="O144" s="86" t="s">
        <v>399</v>
      </c>
      <c r="P144" s="96" t="s">
        <v>112</v>
      </c>
      <c r="Q144" s="106">
        <v>47500</v>
      </c>
      <c r="R144" s="89">
        <v>42800</v>
      </c>
      <c r="S144" s="89">
        <v>300</v>
      </c>
      <c r="T144" s="88">
        <f>R144*S144</f>
        <v>12840000</v>
      </c>
      <c r="U144" s="86" t="s">
        <v>366</v>
      </c>
      <c r="V144" s="107"/>
      <c r="W144" s="107"/>
    </row>
    <row r="145" spans="1:23" x14ac:dyDescent="0.3">
      <c r="A145" s="91"/>
      <c r="B145" s="75" t="s">
        <v>849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56"/>
      <c r="R145" s="156"/>
      <c r="S145" s="131"/>
      <c r="T145" s="113">
        <f>SUM(T146:T157)</f>
        <v>1874190000</v>
      </c>
      <c r="U145" s="109"/>
      <c r="V145" s="73"/>
      <c r="W145" s="73"/>
    </row>
    <row r="146" spans="1:23" ht="48" x14ac:dyDescent="0.3">
      <c r="A146" s="84">
        <v>1</v>
      </c>
      <c r="B146" s="84" t="s">
        <v>22</v>
      </c>
      <c r="C146" s="157">
        <v>25</v>
      </c>
      <c r="D146" s="157" t="s">
        <v>850</v>
      </c>
      <c r="E146" s="157" t="s">
        <v>851</v>
      </c>
      <c r="F146" s="157" t="s">
        <v>234</v>
      </c>
      <c r="G146" s="157" t="s">
        <v>852</v>
      </c>
      <c r="H146" s="157" t="s">
        <v>68</v>
      </c>
      <c r="I146" s="157" t="s">
        <v>140</v>
      </c>
      <c r="J146" s="157">
        <v>36</v>
      </c>
      <c r="K146" s="157" t="s">
        <v>853</v>
      </c>
      <c r="L146" s="157" t="s">
        <v>854</v>
      </c>
      <c r="M146" s="157"/>
      <c r="N146" s="157" t="s">
        <v>855</v>
      </c>
      <c r="O146" s="157" t="s">
        <v>32</v>
      </c>
      <c r="P146" s="157">
        <v>4</v>
      </c>
      <c r="Q146" s="159">
        <v>3000</v>
      </c>
      <c r="R146" s="159">
        <v>3000</v>
      </c>
      <c r="S146" s="88">
        <v>20000</v>
      </c>
      <c r="T146" s="88">
        <f>R146*S146</f>
        <v>60000000</v>
      </c>
      <c r="U146" s="86" t="s">
        <v>856</v>
      </c>
      <c r="V146" s="83"/>
      <c r="W146" s="83"/>
    </row>
    <row r="147" spans="1:23" ht="48" x14ac:dyDescent="0.3">
      <c r="A147" s="84">
        <v>2</v>
      </c>
      <c r="B147" s="84" t="s">
        <v>22</v>
      </c>
      <c r="C147" s="85">
        <v>55</v>
      </c>
      <c r="D147" s="86" t="s">
        <v>857</v>
      </c>
      <c r="E147" s="86" t="s">
        <v>858</v>
      </c>
      <c r="F147" s="86" t="s">
        <v>234</v>
      </c>
      <c r="G147" s="96" t="s">
        <v>139</v>
      </c>
      <c r="H147" s="86" t="s">
        <v>68</v>
      </c>
      <c r="I147" s="96" t="s">
        <v>69</v>
      </c>
      <c r="J147" s="132">
        <v>36</v>
      </c>
      <c r="K147" s="86" t="s">
        <v>859</v>
      </c>
      <c r="L147" s="96" t="s">
        <v>860</v>
      </c>
      <c r="M147" s="96"/>
      <c r="N147" s="96" t="s">
        <v>861</v>
      </c>
      <c r="O147" s="96" t="s">
        <v>32</v>
      </c>
      <c r="P147" s="86">
        <v>4</v>
      </c>
      <c r="Q147" s="2">
        <v>3300</v>
      </c>
      <c r="R147" s="2">
        <v>1995</v>
      </c>
      <c r="S147" s="88">
        <v>10000</v>
      </c>
      <c r="T147" s="88">
        <f>R147*S147</f>
        <v>19950000</v>
      </c>
      <c r="U147" s="86" t="s">
        <v>856</v>
      </c>
      <c r="V147" s="83"/>
      <c r="W147" s="83"/>
    </row>
    <row r="148" spans="1:23" ht="48" x14ac:dyDescent="0.3">
      <c r="A148" s="84">
        <v>3</v>
      </c>
      <c r="B148" s="84" t="s">
        <v>22</v>
      </c>
      <c r="C148" s="85">
        <v>227</v>
      </c>
      <c r="D148" s="86" t="s">
        <v>862</v>
      </c>
      <c r="E148" s="86" t="s">
        <v>863</v>
      </c>
      <c r="F148" s="86" t="s">
        <v>234</v>
      </c>
      <c r="G148" s="96" t="s">
        <v>67</v>
      </c>
      <c r="H148" s="86" t="s">
        <v>68</v>
      </c>
      <c r="I148" s="96" t="s">
        <v>140</v>
      </c>
      <c r="J148" s="132">
        <v>36</v>
      </c>
      <c r="K148" s="86" t="s">
        <v>864</v>
      </c>
      <c r="L148" s="96" t="s">
        <v>865</v>
      </c>
      <c r="M148" s="96"/>
      <c r="N148" s="96" t="s">
        <v>861</v>
      </c>
      <c r="O148" s="96" t="s">
        <v>32</v>
      </c>
      <c r="P148" s="86">
        <v>4</v>
      </c>
      <c r="Q148" s="2">
        <v>4000</v>
      </c>
      <c r="R148" s="2">
        <v>3486</v>
      </c>
      <c r="S148" s="88">
        <v>10000</v>
      </c>
      <c r="T148" s="88">
        <f>R148*S148</f>
        <v>34860000</v>
      </c>
      <c r="U148" s="86" t="s">
        <v>856</v>
      </c>
      <c r="V148" s="83"/>
      <c r="W148" s="83"/>
    </row>
    <row r="149" spans="1:23" ht="60" x14ac:dyDescent="0.3">
      <c r="A149" s="84">
        <v>4</v>
      </c>
      <c r="B149" s="84" t="s">
        <v>22</v>
      </c>
      <c r="C149" s="85">
        <v>276</v>
      </c>
      <c r="D149" s="86" t="s">
        <v>866</v>
      </c>
      <c r="E149" s="86" t="s">
        <v>867</v>
      </c>
      <c r="F149" s="86" t="s">
        <v>868</v>
      </c>
      <c r="G149" s="96" t="s">
        <v>139</v>
      </c>
      <c r="H149" s="86" t="s">
        <v>68</v>
      </c>
      <c r="I149" s="96" t="s">
        <v>69</v>
      </c>
      <c r="J149" s="132">
        <v>24</v>
      </c>
      <c r="K149" s="86" t="s">
        <v>869</v>
      </c>
      <c r="L149" s="96" t="s">
        <v>870</v>
      </c>
      <c r="M149" s="96" t="s">
        <v>871</v>
      </c>
      <c r="N149" s="96" t="s">
        <v>861</v>
      </c>
      <c r="O149" s="96" t="s">
        <v>32</v>
      </c>
      <c r="P149" s="86">
        <v>4</v>
      </c>
      <c r="Q149" s="2">
        <v>350</v>
      </c>
      <c r="R149" s="2">
        <v>294</v>
      </c>
      <c r="S149" s="88">
        <v>50000</v>
      </c>
      <c r="T149" s="88">
        <f>R149*S149</f>
        <v>14700000</v>
      </c>
      <c r="U149" s="86" t="s">
        <v>856</v>
      </c>
      <c r="V149" s="83"/>
      <c r="W149" s="83"/>
    </row>
    <row r="150" spans="1:23" ht="48" x14ac:dyDescent="0.3">
      <c r="A150" s="84">
        <v>5</v>
      </c>
      <c r="B150" s="84" t="s">
        <v>22</v>
      </c>
      <c r="C150" s="85">
        <v>311</v>
      </c>
      <c r="D150" s="86" t="s">
        <v>872</v>
      </c>
      <c r="E150" s="86" t="s">
        <v>873</v>
      </c>
      <c r="F150" s="86" t="s">
        <v>77</v>
      </c>
      <c r="G150" s="96" t="s">
        <v>67</v>
      </c>
      <c r="H150" s="86" t="s">
        <v>68</v>
      </c>
      <c r="I150" s="96" t="s">
        <v>69</v>
      </c>
      <c r="J150" s="132">
        <v>36</v>
      </c>
      <c r="K150" s="86" t="s">
        <v>864</v>
      </c>
      <c r="L150" s="96" t="s">
        <v>874</v>
      </c>
      <c r="M150" s="96"/>
      <c r="N150" s="96" t="s">
        <v>861</v>
      </c>
      <c r="O150" s="96" t="s">
        <v>32</v>
      </c>
      <c r="P150" s="86">
        <v>4</v>
      </c>
      <c r="Q150" s="2">
        <v>2250</v>
      </c>
      <c r="R150" s="2">
        <v>1785</v>
      </c>
      <c r="S150" s="88">
        <v>90000</v>
      </c>
      <c r="T150" s="88">
        <f>R150*S150</f>
        <v>160650000</v>
      </c>
      <c r="U150" s="86" t="s">
        <v>856</v>
      </c>
      <c r="V150" s="83"/>
      <c r="W150" s="83"/>
    </row>
    <row r="151" spans="1:23" ht="48" x14ac:dyDescent="0.3">
      <c r="A151" s="84">
        <v>6</v>
      </c>
      <c r="B151" s="84" t="s">
        <v>22</v>
      </c>
      <c r="C151" s="85">
        <v>325</v>
      </c>
      <c r="D151" s="86" t="s">
        <v>875</v>
      </c>
      <c r="E151" s="86" t="s">
        <v>876</v>
      </c>
      <c r="F151" s="86" t="s">
        <v>224</v>
      </c>
      <c r="G151" s="160" t="s">
        <v>67</v>
      </c>
      <c r="H151" s="161" t="s">
        <v>68</v>
      </c>
      <c r="I151" s="96" t="s">
        <v>140</v>
      </c>
      <c r="J151" s="132">
        <v>36</v>
      </c>
      <c r="K151" s="161" t="s">
        <v>877</v>
      </c>
      <c r="L151" s="96" t="s">
        <v>878</v>
      </c>
      <c r="M151" s="96"/>
      <c r="N151" s="96" t="s">
        <v>879</v>
      </c>
      <c r="O151" s="96" t="s">
        <v>32</v>
      </c>
      <c r="P151" s="86">
        <v>4</v>
      </c>
      <c r="Q151" s="2">
        <v>4486</v>
      </c>
      <c r="R151" s="2">
        <v>4389</v>
      </c>
      <c r="S151" s="88">
        <v>70000</v>
      </c>
      <c r="T151" s="88">
        <f>R151*S151</f>
        <v>307230000</v>
      </c>
      <c r="U151" s="86" t="s">
        <v>856</v>
      </c>
      <c r="V151" s="83"/>
      <c r="W151" s="83"/>
    </row>
    <row r="152" spans="1:23" ht="48" x14ac:dyDescent="0.3">
      <c r="A152" s="84">
        <v>7</v>
      </c>
      <c r="B152" s="84" t="s">
        <v>22</v>
      </c>
      <c r="C152" s="85">
        <v>356</v>
      </c>
      <c r="D152" s="86" t="s">
        <v>880</v>
      </c>
      <c r="E152" s="86" t="s">
        <v>881</v>
      </c>
      <c r="F152" s="86" t="s">
        <v>138</v>
      </c>
      <c r="G152" s="96" t="s">
        <v>139</v>
      </c>
      <c r="H152" s="86" t="s">
        <v>68</v>
      </c>
      <c r="I152" s="96" t="s">
        <v>140</v>
      </c>
      <c r="J152" s="132">
        <v>24</v>
      </c>
      <c r="K152" s="86" t="s">
        <v>859</v>
      </c>
      <c r="L152" s="96" t="s">
        <v>882</v>
      </c>
      <c r="M152" s="96"/>
      <c r="N152" s="96" t="s">
        <v>861</v>
      </c>
      <c r="O152" s="96" t="s">
        <v>32</v>
      </c>
      <c r="P152" s="86">
        <v>4</v>
      </c>
      <c r="Q152" s="2">
        <v>4950</v>
      </c>
      <c r="R152" s="2">
        <v>3780</v>
      </c>
      <c r="S152" s="88">
        <v>50000</v>
      </c>
      <c r="T152" s="88">
        <f>R152*S152</f>
        <v>189000000</v>
      </c>
      <c r="U152" s="86" t="s">
        <v>856</v>
      </c>
      <c r="V152" s="83"/>
      <c r="W152" s="83"/>
    </row>
    <row r="153" spans="1:23" ht="48" x14ac:dyDescent="0.3">
      <c r="A153" s="84">
        <v>8</v>
      </c>
      <c r="B153" s="84" t="s">
        <v>22</v>
      </c>
      <c r="C153" s="85">
        <v>445</v>
      </c>
      <c r="D153" s="86" t="s">
        <v>883</v>
      </c>
      <c r="E153" s="86" t="s">
        <v>884</v>
      </c>
      <c r="F153" s="86" t="s">
        <v>191</v>
      </c>
      <c r="G153" s="96" t="s">
        <v>139</v>
      </c>
      <c r="H153" s="86" t="s">
        <v>68</v>
      </c>
      <c r="I153" s="96" t="s">
        <v>69</v>
      </c>
      <c r="J153" s="132">
        <v>24</v>
      </c>
      <c r="K153" s="86" t="s">
        <v>885</v>
      </c>
      <c r="L153" s="96" t="s">
        <v>886</v>
      </c>
      <c r="M153" s="96" t="s">
        <v>887</v>
      </c>
      <c r="N153" s="96" t="s">
        <v>861</v>
      </c>
      <c r="O153" s="96" t="s">
        <v>32</v>
      </c>
      <c r="P153" s="86">
        <v>4</v>
      </c>
      <c r="Q153" s="2">
        <v>1050</v>
      </c>
      <c r="R153" s="2">
        <v>735</v>
      </c>
      <c r="S153" s="88">
        <v>100000</v>
      </c>
      <c r="T153" s="88">
        <f>R153*S153</f>
        <v>73500000</v>
      </c>
      <c r="U153" s="86" t="s">
        <v>856</v>
      </c>
      <c r="V153" s="83"/>
      <c r="W153" s="83"/>
    </row>
    <row r="154" spans="1:23" ht="48" x14ac:dyDescent="0.3">
      <c r="A154" s="84">
        <v>9</v>
      </c>
      <c r="B154" s="84" t="s">
        <v>22</v>
      </c>
      <c r="C154" s="85">
        <v>448</v>
      </c>
      <c r="D154" s="86" t="s">
        <v>888</v>
      </c>
      <c r="E154" s="86" t="s">
        <v>889</v>
      </c>
      <c r="F154" s="86" t="s">
        <v>66</v>
      </c>
      <c r="G154" s="160" t="s">
        <v>67</v>
      </c>
      <c r="H154" s="86" t="s">
        <v>68</v>
      </c>
      <c r="I154" s="96" t="s">
        <v>69</v>
      </c>
      <c r="J154" s="132">
        <v>36</v>
      </c>
      <c r="K154" s="86" t="s">
        <v>813</v>
      </c>
      <c r="L154" s="96" t="s">
        <v>890</v>
      </c>
      <c r="M154" s="96"/>
      <c r="N154" s="96" t="s">
        <v>879</v>
      </c>
      <c r="O154" s="96" t="s">
        <v>32</v>
      </c>
      <c r="P154" s="86">
        <v>4</v>
      </c>
      <c r="Q154" s="2">
        <v>2500</v>
      </c>
      <c r="R154" s="2">
        <v>1890</v>
      </c>
      <c r="S154" s="88">
        <v>300000</v>
      </c>
      <c r="T154" s="88">
        <f>R154*S154</f>
        <v>567000000</v>
      </c>
      <c r="U154" s="86" t="s">
        <v>856</v>
      </c>
      <c r="V154" s="83"/>
      <c r="W154" s="83"/>
    </row>
    <row r="155" spans="1:23" ht="60" x14ac:dyDescent="0.3">
      <c r="A155" s="84">
        <v>10</v>
      </c>
      <c r="B155" s="84" t="s">
        <v>22</v>
      </c>
      <c r="C155" s="85">
        <v>450</v>
      </c>
      <c r="D155" s="86" t="s">
        <v>891</v>
      </c>
      <c r="E155" s="86" t="s">
        <v>892</v>
      </c>
      <c r="F155" s="86" t="s">
        <v>893</v>
      </c>
      <c r="G155" s="96" t="s">
        <v>165</v>
      </c>
      <c r="H155" s="86" t="s">
        <v>68</v>
      </c>
      <c r="I155" s="96" t="s">
        <v>140</v>
      </c>
      <c r="J155" s="132">
        <v>36</v>
      </c>
      <c r="K155" s="86" t="s">
        <v>894</v>
      </c>
      <c r="L155" s="96" t="s">
        <v>895</v>
      </c>
      <c r="M155" s="96"/>
      <c r="N155" s="96" t="s">
        <v>879</v>
      </c>
      <c r="O155" s="96" t="s">
        <v>32</v>
      </c>
      <c r="P155" s="86">
        <v>4</v>
      </c>
      <c r="Q155" s="2">
        <v>2800</v>
      </c>
      <c r="R155" s="2">
        <v>2583</v>
      </c>
      <c r="S155" s="88">
        <v>150000</v>
      </c>
      <c r="T155" s="88">
        <f>R155*S155</f>
        <v>387450000</v>
      </c>
      <c r="U155" s="86" t="s">
        <v>856</v>
      </c>
      <c r="V155" s="83"/>
      <c r="W155" s="83"/>
    </row>
    <row r="156" spans="1:23" ht="48" x14ac:dyDescent="0.3">
      <c r="A156" s="84">
        <v>11</v>
      </c>
      <c r="B156" s="84" t="s">
        <v>22</v>
      </c>
      <c r="C156" s="85">
        <v>513</v>
      </c>
      <c r="D156" s="86" t="s">
        <v>896</v>
      </c>
      <c r="E156" s="86" t="s">
        <v>897</v>
      </c>
      <c r="F156" s="86" t="s">
        <v>66</v>
      </c>
      <c r="G156" s="96" t="s">
        <v>139</v>
      </c>
      <c r="H156" s="86" t="s">
        <v>68</v>
      </c>
      <c r="I156" s="96" t="s">
        <v>69</v>
      </c>
      <c r="J156" s="132">
        <v>24</v>
      </c>
      <c r="K156" s="86" t="s">
        <v>898</v>
      </c>
      <c r="L156" s="96" t="s">
        <v>899</v>
      </c>
      <c r="M156" s="96" t="s">
        <v>900</v>
      </c>
      <c r="N156" s="96" t="s">
        <v>861</v>
      </c>
      <c r="O156" s="96" t="s">
        <v>32</v>
      </c>
      <c r="P156" s="86">
        <v>4</v>
      </c>
      <c r="Q156" s="2">
        <v>1010</v>
      </c>
      <c r="R156" s="2">
        <v>567</v>
      </c>
      <c r="S156" s="88">
        <v>100000</v>
      </c>
      <c r="T156" s="88">
        <f>R156*S156</f>
        <v>56700000</v>
      </c>
      <c r="U156" s="86" t="s">
        <v>856</v>
      </c>
      <c r="V156" s="83"/>
      <c r="W156" s="83"/>
    </row>
    <row r="157" spans="1:23" ht="48" x14ac:dyDescent="0.3">
      <c r="A157" s="84">
        <v>12</v>
      </c>
      <c r="B157" s="84" t="s">
        <v>22</v>
      </c>
      <c r="C157" s="85">
        <v>517</v>
      </c>
      <c r="D157" s="86" t="s">
        <v>901</v>
      </c>
      <c r="E157" s="86" t="s">
        <v>902</v>
      </c>
      <c r="F157" s="86" t="s">
        <v>273</v>
      </c>
      <c r="G157" s="96" t="s">
        <v>139</v>
      </c>
      <c r="H157" s="86" t="s">
        <v>68</v>
      </c>
      <c r="I157" s="96" t="s">
        <v>140</v>
      </c>
      <c r="J157" s="132">
        <v>36</v>
      </c>
      <c r="K157" s="86" t="s">
        <v>903</v>
      </c>
      <c r="L157" s="96" t="s">
        <v>904</v>
      </c>
      <c r="M157" s="96"/>
      <c r="N157" s="96" t="s">
        <v>879</v>
      </c>
      <c r="O157" s="96" t="s">
        <v>32</v>
      </c>
      <c r="P157" s="86">
        <v>4</v>
      </c>
      <c r="Q157" s="2">
        <v>2450</v>
      </c>
      <c r="R157" s="2">
        <v>1575</v>
      </c>
      <c r="S157" s="88">
        <v>2000</v>
      </c>
      <c r="T157" s="88">
        <f>R157*S157</f>
        <v>3150000</v>
      </c>
      <c r="U157" s="86" t="s">
        <v>856</v>
      </c>
      <c r="V157" s="83"/>
      <c r="W157" s="83"/>
    </row>
    <row r="158" spans="1:23" x14ac:dyDescent="0.3">
      <c r="A158" s="91"/>
      <c r="B158" s="75" t="s">
        <v>905</v>
      </c>
      <c r="C158" s="92"/>
      <c r="D158" s="109"/>
      <c r="E158" s="109"/>
      <c r="F158" s="109"/>
      <c r="G158" s="110"/>
      <c r="H158" s="109"/>
      <c r="I158" s="110"/>
      <c r="J158" s="135"/>
      <c r="K158" s="109"/>
      <c r="L158" s="110"/>
      <c r="M158" s="110"/>
      <c r="N158" s="110"/>
      <c r="O158" s="110"/>
      <c r="P158" s="109"/>
      <c r="Q158" s="116"/>
      <c r="R158" s="116"/>
      <c r="S158" s="113"/>
      <c r="T158" s="113">
        <f>SUM(T159:T163)</f>
        <v>1359000000</v>
      </c>
      <c r="U158" s="109"/>
      <c r="V158" s="95"/>
      <c r="W158" s="95"/>
    </row>
    <row r="159" spans="1:23" ht="72" x14ac:dyDescent="0.3">
      <c r="A159" s="84">
        <v>1</v>
      </c>
      <c r="B159" s="84" t="s">
        <v>202</v>
      </c>
      <c r="C159" s="84">
        <v>6</v>
      </c>
      <c r="D159" s="125" t="s">
        <v>906</v>
      </c>
      <c r="E159" s="86" t="s">
        <v>907</v>
      </c>
      <c r="F159" s="86" t="s">
        <v>908</v>
      </c>
      <c r="G159" s="86" t="s">
        <v>909</v>
      </c>
      <c r="H159" s="86" t="s">
        <v>79</v>
      </c>
      <c r="I159" s="96" t="s">
        <v>89</v>
      </c>
      <c r="J159" s="86">
        <v>48</v>
      </c>
      <c r="K159" s="86" t="s">
        <v>910</v>
      </c>
      <c r="L159" s="103" t="s">
        <v>911</v>
      </c>
      <c r="M159" s="103"/>
      <c r="N159" s="86" t="s">
        <v>912</v>
      </c>
      <c r="O159" s="86" t="s">
        <v>229</v>
      </c>
      <c r="P159" s="86">
        <v>1</v>
      </c>
      <c r="Q159" s="14">
        <v>34000</v>
      </c>
      <c r="R159" s="14">
        <v>31000</v>
      </c>
      <c r="S159" s="127">
        <v>20000</v>
      </c>
      <c r="T159" s="88">
        <f>R159*S159</f>
        <v>620000000</v>
      </c>
      <c r="U159" s="86" t="s">
        <v>913</v>
      </c>
      <c r="V159" s="107"/>
      <c r="W159" s="107"/>
    </row>
    <row r="160" spans="1:23" ht="60" x14ac:dyDescent="0.3">
      <c r="A160" s="84">
        <v>2</v>
      </c>
      <c r="B160" s="84" t="s">
        <v>202</v>
      </c>
      <c r="C160" s="84">
        <v>45</v>
      </c>
      <c r="D160" s="125" t="s">
        <v>914</v>
      </c>
      <c r="E160" s="86" t="s">
        <v>915</v>
      </c>
      <c r="F160" s="86" t="s">
        <v>77</v>
      </c>
      <c r="G160" s="86" t="s">
        <v>67</v>
      </c>
      <c r="H160" s="86" t="s">
        <v>68</v>
      </c>
      <c r="I160" s="96" t="s">
        <v>140</v>
      </c>
      <c r="J160" s="86">
        <v>36</v>
      </c>
      <c r="K160" s="86" t="s">
        <v>916</v>
      </c>
      <c r="L160" s="86" t="s">
        <v>917</v>
      </c>
      <c r="M160" s="86" t="s">
        <v>918</v>
      </c>
      <c r="N160" s="86" t="s">
        <v>919</v>
      </c>
      <c r="O160" s="86" t="s">
        <v>229</v>
      </c>
      <c r="P160" s="86">
        <v>1</v>
      </c>
      <c r="Q160" s="11">
        <v>4666</v>
      </c>
      <c r="R160" s="11">
        <v>3400</v>
      </c>
      <c r="S160" s="127">
        <v>10000</v>
      </c>
      <c r="T160" s="88">
        <f>R160*S160</f>
        <v>34000000</v>
      </c>
      <c r="U160" s="86" t="s">
        <v>913</v>
      </c>
      <c r="V160" s="107"/>
      <c r="W160" s="107"/>
    </row>
    <row r="161" spans="1:23" ht="36" x14ac:dyDescent="0.3">
      <c r="A161" s="84">
        <v>3</v>
      </c>
      <c r="B161" s="84" t="s">
        <v>22</v>
      </c>
      <c r="C161" s="85">
        <v>33</v>
      </c>
      <c r="D161" s="86" t="s">
        <v>920</v>
      </c>
      <c r="E161" s="86" t="s">
        <v>921</v>
      </c>
      <c r="F161" s="86" t="s">
        <v>191</v>
      </c>
      <c r="G161" s="86" t="s">
        <v>139</v>
      </c>
      <c r="H161" s="86" t="s">
        <v>68</v>
      </c>
      <c r="I161" s="86" t="s">
        <v>140</v>
      </c>
      <c r="J161" s="86">
        <v>60</v>
      </c>
      <c r="K161" s="86" t="s">
        <v>922</v>
      </c>
      <c r="L161" s="86" t="s">
        <v>923</v>
      </c>
      <c r="M161" s="96"/>
      <c r="N161" s="86" t="s">
        <v>924</v>
      </c>
      <c r="O161" s="86" t="s">
        <v>229</v>
      </c>
      <c r="P161" s="86">
        <v>1</v>
      </c>
      <c r="Q161" s="10">
        <v>1750</v>
      </c>
      <c r="R161" s="10">
        <v>1750</v>
      </c>
      <c r="S161" s="88">
        <v>30000</v>
      </c>
      <c r="T161" s="88">
        <f>R161*S161</f>
        <v>52500000</v>
      </c>
      <c r="U161" s="86" t="s">
        <v>913</v>
      </c>
      <c r="V161" s="83"/>
      <c r="W161" s="83"/>
    </row>
    <row r="162" spans="1:23" ht="48" x14ac:dyDescent="0.3">
      <c r="A162" s="84">
        <v>4</v>
      </c>
      <c r="B162" s="84" t="s">
        <v>22</v>
      </c>
      <c r="C162" s="85">
        <v>533</v>
      </c>
      <c r="D162" s="86" t="s">
        <v>925</v>
      </c>
      <c r="E162" s="86" t="s">
        <v>926</v>
      </c>
      <c r="F162" s="86" t="s">
        <v>234</v>
      </c>
      <c r="G162" s="86" t="s">
        <v>67</v>
      </c>
      <c r="H162" s="86" t="s">
        <v>68</v>
      </c>
      <c r="I162" s="86" t="s">
        <v>140</v>
      </c>
      <c r="J162" s="86">
        <v>36</v>
      </c>
      <c r="K162" s="86" t="s">
        <v>927</v>
      </c>
      <c r="L162" s="86" t="s">
        <v>928</v>
      </c>
      <c r="M162" s="96"/>
      <c r="N162" s="86" t="s">
        <v>929</v>
      </c>
      <c r="O162" s="86" t="s">
        <v>930</v>
      </c>
      <c r="P162" s="86">
        <v>1</v>
      </c>
      <c r="Q162" s="10">
        <v>1890</v>
      </c>
      <c r="R162" s="10">
        <v>1750</v>
      </c>
      <c r="S162" s="88">
        <v>150000</v>
      </c>
      <c r="T162" s="88">
        <f>R162*S162</f>
        <v>262500000</v>
      </c>
      <c r="U162" s="86" t="s">
        <v>913</v>
      </c>
      <c r="V162" s="83"/>
      <c r="W162" s="83"/>
    </row>
    <row r="163" spans="1:23" ht="72" x14ac:dyDescent="0.3">
      <c r="A163" s="84">
        <v>5</v>
      </c>
      <c r="B163" s="84" t="s">
        <v>22</v>
      </c>
      <c r="C163" s="85">
        <v>534</v>
      </c>
      <c r="D163" s="86" t="s">
        <v>931</v>
      </c>
      <c r="E163" s="86" t="s">
        <v>932</v>
      </c>
      <c r="F163" s="86" t="s">
        <v>933</v>
      </c>
      <c r="G163" s="86" t="s">
        <v>934</v>
      </c>
      <c r="H163" s="86" t="s">
        <v>68</v>
      </c>
      <c r="I163" s="86" t="s">
        <v>140</v>
      </c>
      <c r="J163" s="86">
        <v>30</v>
      </c>
      <c r="K163" s="86" t="s">
        <v>935</v>
      </c>
      <c r="L163" s="86" t="s">
        <v>936</v>
      </c>
      <c r="M163" s="96"/>
      <c r="N163" s="86" t="s">
        <v>937</v>
      </c>
      <c r="O163" s="86" t="s">
        <v>930</v>
      </c>
      <c r="P163" s="86">
        <v>1</v>
      </c>
      <c r="Q163" s="10">
        <v>2600</v>
      </c>
      <c r="R163" s="10">
        <v>2600</v>
      </c>
      <c r="S163" s="88">
        <v>150000</v>
      </c>
      <c r="T163" s="88">
        <f>R163*S163</f>
        <v>390000000</v>
      </c>
      <c r="U163" s="86" t="s">
        <v>913</v>
      </c>
      <c r="V163" s="83"/>
      <c r="W163" s="83"/>
    </row>
    <row r="164" spans="1:23" x14ac:dyDescent="0.3">
      <c r="A164" s="91"/>
      <c r="B164" s="75" t="s">
        <v>938</v>
      </c>
      <c r="C164" s="92"/>
      <c r="D164" s="109"/>
      <c r="E164" s="109"/>
      <c r="F164" s="109"/>
      <c r="G164" s="109"/>
      <c r="H164" s="109"/>
      <c r="I164" s="109"/>
      <c r="J164" s="109"/>
      <c r="K164" s="109"/>
      <c r="L164" s="109"/>
      <c r="M164" s="110"/>
      <c r="N164" s="109"/>
      <c r="O164" s="109"/>
      <c r="P164" s="109"/>
      <c r="Q164" s="142"/>
      <c r="R164" s="142"/>
      <c r="S164" s="113"/>
      <c r="T164" s="113">
        <f>T165</f>
        <v>920000000</v>
      </c>
      <c r="U164" s="109"/>
      <c r="V164" s="95"/>
      <c r="W164" s="95"/>
    </row>
    <row r="165" spans="1:23" ht="72" x14ac:dyDescent="0.3">
      <c r="A165" s="84">
        <v>1</v>
      </c>
      <c r="B165" s="84" t="s">
        <v>202</v>
      </c>
      <c r="C165" s="84">
        <v>65</v>
      </c>
      <c r="D165" s="125" t="s">
        <v>939</v>
      </c>
      <c r="E165" s="86" t="s">
        <v>940</v>
      </c>
      <c r="F165" s="86" t="s">
        <v>941</v>
      </c>
      <c r="G165" s="96" t="s">
        <v>942</v>
      </c>
      <c r="H165" s="86" t="s">
        <v>943</v>
      </c>
      <c r="I165" s="96" t="s">
        <v>438</v>
      </c>
      <c r="J165" s="158">
        <v>24</v>
      </c>
      <c r="K165" s="86" t="s">
        <v>944</v>
      </c>
      <c r="L165" s="86" t="s">
        <v>945</v>
      </c>
      <c r="M165" s="96"/>
      <c r="N165" s="86" t="s">
        <v>946</v>
      </c>
      <c r="O165" s="86" t="s">
        <v>32</v>
      </c>
      <c r="P165" s="86">
        <v>4</v>
      </c>
      <c r="Q165" s="7">
        <v>250000</v>
      </c>
      <c r="R165" s="7">
        <v>230000</v>
      </c>
      <c r="S165" s="127">
        <v>4000</v>
      </c>
      <c r="T165" s="88">
        <f>R165*S165</f>
        <v>920000000</v>
      </c>
      <c r="U165" s="86" t="s">
        <v>947</v>
      </c>
      <c r="V165" s="107"/>
      <c r="W165" s="107"/>
    </row>
    <row r="166" spans="1:23" x14ac:dyDescent="0.3">
      <c r="A166" s="91"/>
      <c r="B166" s="75" t="s">
        <v>948</v>
      </c>
      <c r="C166" s="91"/>
      <c r="D166" s="128"/>
      <c r="E166" s="109"/>
      <c r="F166" s="109"/>
      <c r="G166" s="110"/>
      <c r="H166" s="109"/>
      <c r="I166" s="110"/>
      <c r="J166" s="162"/>
      <c r="K166" s="109"/>
      <c r="L166" s="109"/>
      <c r="M166" s="110"/>
      <c r="N166" s="109"/>
      <c r="O166" s="109"/>
      <c r="P166" s="109"/>
      <c r="Q166" s="130"/>
      <c r="R166" s="130"/>
      <c r="S166" s="131"/>
      <c r="T166" s="113">
        <f>SUM(T167:T173)</f>
        <v>4035000000</v>
      </c>
      <c r="U166" s="109"/>
      <c r="V166" s="114"/>
      <c r="W166" s="114"/>
    </row>
    <row r="167" spans="1:23" ht="36" x14ac:dyDescent="0.3">
      <c r="A167" s="84">
        <v>1</v>
      </c>
      <c r="B167" s="84" t="s">
        <v>202</v>
      </c>
      <c r="C167" s="84">
        <v>15</v>
      </c>
      <c r="D167" s="125" t="s">
        <v>949</v>
      </c>
      <c r="E167" s="163" t="s">
        <v>950</v>
      </c>
      <c r="F167" s="86" t="s">
        <v>77</v>
      </c>
      <c r="G167" s="15" t="s">
        <v>951</v>
      </c>
      <c r="H167" s="163" t="s">
        <v>507</v>
      </c>
      <c r="I167" s="164" t="s">
        <v>54</v>
      </c>
      <c r="J167" s="163">
        <v>36</v>
      </c>
      <c r="K167" s="163" t="s">
        <v>952</v>
      </c>
      <c r="L167" s="163" t="s">
        <v>953</v>
      </c>
      <c r="M167" s="96"/>
      <c r="N167" s="86" t="s">
        <v>954</v>
      </c>
      <c r="O167" s="165" t="s">
        <v>955</v>
      </c>
      <c r="P167" s="86">
        <v>1</v>
      </c>
      <c r="Q167" s="166">
        <v>270000</v>
      </c>
      <c r="R167" s="166">
        <v>268000</v>
      </c>
      <c r="S167" s="127">
        <v>500</v>
      </c>
      <c r="T167" s="88">
        <f>R167*S167</f>
        <v>134000000</v>
      </c>
      <c r="U167" s="86" t="s">
        <v>956</v>
      </c>
      <c r="V167" s="107"/>
      <c r="W167" s="107"/>
    </row>
    <row r="168" spans="1:23" ht="180" x14ac:dyDescent="0.3">
      <c r="A168" s="84">
        <v>2</v>
      </c>
      <c r="B168" s="84" t="s">
        <v>22</v>
      </c>
      <c r="C168" s="85">
        <v>117</v>
      </c>
      <c r="D168" s="86" t="s">
        <v>957</v>
      </c>
      <c r="E168" s="163" t="s">
        <v>958</v>
      </c>
      <c r="F168" s="86" t="s">
        <v>959</v>
      </c>
      <c r="G168" s="163" t="s">
        <v>960</v>
      </c>
      <c r="H168" s="163" t="s">
        <v>79</v>
      </c>
      <c r="I168" s="164" t="s">
        <v>54</v>
      </c>
      <c r="J168" s="163">
        <v>36</v>
      </c>
      <c r="K168" s="163" t="s">
        <v>961</v>
      </c>
      <c r="L168" s="163" t="s">
        <v>962</v>
      </c>
      <c r="M168" s="167"/>
      <c r="N168" s="163" t="s">
        <v>963</v>
      </c>
      <c r="O168" s="163" t="s">
        <v>150</v>
      </c>
      <c r="P168" s="86">
        <v>5</v>
      </c>
      <c r="Q168" s="168">
        <v>140000</v>
      </c>
      <c r="R168" s="168">
        <v>127000</v>
      </c>
      <c r="S168" s="88">
        <v>5000</v>
      </c>
      <c r="T168" s="88">
        <f>R168*S168</f>
        <v>635000000</v>
      </c>
      <c r="U168" s="86" t="s">
        <v>956</v>
      </c>
      <c r="V168" s="83"/>
      <c r="W168" s="83"/>
    </row>
    <row r="169" spans="1:23" ht="36" x14ac:dyDescent="0.3">
      <c r="A169" s="84">
        <v>3</v>
      </c>
      <c r="B169" s="84" t="s">
        <v>22</v>
      </c>
      <c r="C169" s="85">
        <v>228</v>
      </c>
      <c r="D169" s="86" t="s">
        <v>964</v>
      </c>
      <c r="E169" s="163" t="s">
        <v>965</v>
      </c>
      <c r="F169" s="86" t="s">
        <v>191</v>
      </c>
      <c r="G169" s="163" t="s">
        <v>966</v>
      </c>
      <c r="H169" s="163" t="s">
        <v>68</v>
      </c>
      <c r="I169" s="164" t="s">
        <v>140</v>
      </c>
      <c r="J169" s="163">
        <v>36</v>
      </c>
      <c r="K169" s="163" t="s">
        <v>967</v>
      </c>
      <c r="L169" s="163" t="s">
        <v>968</v>
      </c>
      <c r="M169" s="167"/>
      <c r="N169" s="163" t="s">
        <v>808</v>
      </c>
      <c r="O169" s="86" t="s">
        <v>135</v>
      </c>
      <c r="P169" s="86">
        <v>1</v>
      </c>
      <c r="Q169" s="168">
        <v>2750</v>
      </c>
      <c r="R169" s="168">
        <v>2500</v>
      </c>
      <c r="S169" s="88">
        <v>10000</v>
      </c>
      <c r="T169" s="88">
        <f>R169*S169</f>
        <v>25000000</v>
      </c>
      <c r="U169" s="86" t="s">
        <v>956</v>
      </c>
      <c r="V169" s="83"/>
      <c r="W169" s="83"/>
    </row>
    <row r="170" spans="1:23" ht="48" x14ac:dyDescent="0.3">
      <c r="A170" s="84">
        <v>4</v>
      </c>
      <c r="B170" s="84" t="s">
        <v>22</v>
      </c>
      <c r="C170" s="85">
        <v>230</v>
      </c>
      <c r="D170" s="86" t="s">
        <v>969</v>
      </c>
      <c r="E170" s="163" t="s">
        <v>970</v>
      </c>
      <c r="F170" s="86" t="s">
        <v>971</v>
      </c>
      <c r="G170" s="163" t="s">
        <v>966</v>
      </c>
      <c r="H170" s="163" t="s">
        <v>68</v>
      </c>
      <c r="I170" s="164" t="s">
        <v>140</v>
      </c>
      <c r="J170" s="163">
        <v>36</v>
      </c>
      <c r="K170" s="163" t="s">
        <v>972</v>
      </c>
      <c r="L170" s="163" t="s">
        <v>973</v>
      </c>
      <c r="M170" s="167"/>
      <c r="N170" s="163" t="s">
        <v>974</v>
      </c>
      <c r="O170" s="86" t="s">
        <v>135</v>
      </c>
      <c r="P170" s="86">
        <v>1</v>
      </c>
      <c r="Q170" s="168">
        <v>9308</v>
      </c>
      <c r="R170" s="168">
        <v>9000</v>
      </c>
      <c r="S170" s="88">
        <v>100000</v>
      </c>
      <c r="T170" s="88">
        <f>R170*S170</f>
        <v>900000000</v>
      </c>
      <c r="U170" s="86" t="s">
        <v>956</v>
      </c>
      <c r="V170" s="83"/>
      <c r="W170" s="83"/>
    </row>
    <row r="171" spans="1:23" ht="72" x14ac:dyDescent="0.3">
      <c r="A171" s="84">
        <v>5</v>
      </c>
      <c r="B171" s="84" t="s">
        <v>22</v>
      </c>
      <c r="C171" s="85">
        <v>358</v>
      </c>
      <c r="D171" s="86" t="s">
        <v>975</v>
      </c>
      <c r="E171" s="16" t="s">
        <v>976</v>
      </c>
      <c r="F171" s="86" t="s">
        <v>977</v>
      </c>
      <c r="G171" s="163" t="s">
        <v>978</v>
      </c>
      <c r="H171" s="163" t="s">
        <v>507</v>
      </c>
      <c r="I171" s="164" t="s">
        <v>54</v>
      </c>
      <c r="J171" s="163">
        <v>24</v>
      </c>
      <c r="K171" s="163" t="s">
        <v>979</v>
      </c>
      <c r="L171" s="165" t="s">
        <v>980</v>
      </c>
      <c r="M171" s="167" t="s">
        <v>981</v>
      </c>
      <c r="N171" s="165" t="s">
        <v>982</v>
      </c>
      <c r="O171" s="165" t="s">
        <v>955</v>
      </c>
      <c r="P171" s="86">
        <v>1</v>
      </c>
      <c r="Q171" s="168">
        <v>587741</v>
      </c>
      <c r="R171" s="88">
        <v>586000</v>
      </c>
      <c r="S171" s="88">
        <v>2000</v>
      </c>
      <c r="T171" s="88">
        <f>R171*S171</f>
        <v>1172000000</v>
      </c>
      <c r="U171" s="86" t="s">
        <v>956</v>
      </c>
      <c r="V171" s="83"/>
      <c r="W171" s="83"/>
    </row>
    <row r="172" spans="1:23" ht="60" x14ac:dyDescent="0.3">
      <c r="A172" s="84">
        <v>6</v>
      </c>
      <c r="B172" s="84" t="s">
        <v>22</v>
      </c>
      <c r="C172" s="85">
        <v>469</v>
      </c>
      <c r="D172" s="86" t="s">
        <v>984</v>
      </c>
      <c r="E172" s="163" t="s">
        <v>985</v>
      </c>
      <c r="F172" s="86" t="s">
        <v>986</v>
      </c>
      <c r="G172" s="163" t="s">
        <v>987</v>
      </c>
      <c r="H172" s="163" t="s">
        <v>79</v>
      </c>
      <c r="I172" s="164" t="s">
        <v>89</v>
      </c>
      <c r="J172" s="163">
        <v>36</v>
      </c>
      <c r="K172" s="163" t="s">
        <v>988</v>
      </c>
      <c r="L172" s="163" t="s">
        <v>989</v>
      </c>
      <c r="M172" s="167" t="s">
        <v>990</v>
      </c>
      <c r="N172" s="86" t="s">
        <v>991</v>
      </c>
      <c r="O172" s="86" t="s">
        <v>135</v>
      </c>
      <c r="P172" s="86">
        <v>1</v>
      </c>
      <c r="Q172" s="168">
        <v>115826</v>
      </c>
      <c r="R172" s="168">
        <v>115000</v>
      </c>
      <c r="S172" s="88">
        <v>7000</v>
      </c>
      <c r="T172" s="88">
        <f>R172*S172</f>
        <v>805000000</v>
      </c>
      <c r="U172" s="86" t="s">
        <v>956</v>
      </c>
      <c r="V172" s="83"/>
      <c r="W172" s="83"/>
    </row>
    <row r="173" spans="1:23" ht="72" x14ac:dyDescent="0.3">
      <c r="A173" s="84">
        <v>7</v>
      </c>
      <c r="B173" s="84" t="s">
        <v>22</v>
      </c>
      <c r="C173" s="85">
        <v>505</v>
      </c>
      <c r="D173" s="86" t="s">
        <v>992</v>
      </c>
      <c r="E173" s="163" t="s">
        <v>993</v>
      </c>
      <c r="F173" s="86" t="s">
        <v>234</v>
      </c>
      <c r="G173" s="163" t="s">
        <v>994</v>
      </c>
      <c r="H173" s="163" t="s">
        <v>79</v>
      </c>
      <c r="I173" s="164" t="s">
        <v>54</v>
      </c>
      <c r="J173" s="163">
        <v>36</v>
      </c>
      <c r="K173" s="163" t="s">
        <v>995</v>
      </c>
      <c r="L173" s="163" t="s">
        <v>996</v>
      </c>
      <c r="M173" s="167"/>
      <c r="N173" s="86" t="s">
        <v>954</v>
      </c>
      <c r="O173" s="165" t="s">
        <v>955</v>
      </c>
      <c r="P173" s="86">
        <v>1</v>
      </c>
      <c r="Q173" s="168">
        <v>65313</v>
      </c>
      <c r="R173" s="168">
        <v>52000</v>
      </c>
      <c r="S173" s="88">
        <v>7000</v>
      </c>
      <c r="T173" s="88">
        <f>R173*S173</f>
        <v>364000000</v>
      </c>
      <c r="U173" s="86" t="s">
        <v>956</v>
      </c>
      <c r="V173" s="83"/>
      <c r="W173" s="83"/>
    </row>
    <row r="174" spans="1:23" x14ac:dyDescent="0.3">
      <c r="A174" s="91"/>
      <c r="B174" s="75" t="s">
        <v>997</v>
      </c>
      <c r="C174" s="92"/>
      <c r="D174" s="109"/>
      <c r="E174" s="169"/>
      <c r="F174" s="109"/>
      <c r="G174" s="169"/>
      <c r="H174" s="169"/>
      <c r="I174" s="170"/>
      <c r="J174" s="169"/>
      <c r="K174" s="169"/>
      <c r="L174" s="169"/>
      <c r="M174" s="171"/>
      <c r="N174" s="109"/>
      <c r="O174" s="172"/>
      <c r="P174" s="109"/>
      <c r="Q174" s="173"/>
      <c r="R174" s="173"/>
      <c r="S174" s="113"/>
      <c r="T174" s="113">
        <f>SUM(T175:T178)</f>
        <v>671955000</v>
      </c>
      <c r="U174" s="109"/>
      <c r="V174" s="95"/>
      <c r="W174" s="95"/>
    </row>
    <row r="175" spans="1:23" ht="48" x14ac:dyDescent="0.3">
      <c r="A175" s="84">
        <v>1</v>
      </c>
      <c r="B175" s="84" t="s">
        <v>22</v>
      </c>
      <c r="C175" s="85">
        <v>175</v>
      </c>
      <c r="D175" s="86" t="s">
        <v>998</v>
      </c>
      <c r="E175" s="86" t="s">
        <v>999</v>
      </c>
      <c r="F175" s="86" t="s">
        <v>1000</v>
      </c>
      <c r="G175" s="96" t="s">
        <v>98</v>
      </c>
      <c r="H175" s="86" t="s">
        <v>79</v>
      </c>
      <c r="I175" s="96" t="s">
        <v>89</v>
      </c>
      <c r="J175" s="3">
        <v>24</v>
      </c>
      <c r="K175" s="86" t="s">
        <v>1001</v>
      </c>
      <c r="L175" s="96" t="s">
        <v>1002</v>
      </c>
      <c r="M175" s="96" t="s">
        <v>1003</v>
      </c>
      <c r="N175" s="96" t="s">
        <v>1004</v>
      </c>
      <c r="O175" s="96" t="s">
        <v>123</v>
      </c>
      <c r="P175" s="86">
        <v>1</v>
      </c>
      <c r="Q175" s="2">
        <v>13000</v>
      </c>
      <c r="R175" s="2">
        <v>13000</v>
      </c>
      <c r="S175" s="88">
        <v>40000</v>
      </c>
      <c r="T175" s="88">
        <f>R175*S175</f>
        <v>520000000</v>
      </c>
      <c r="U175" s="86" t="s">
        <v>1005</v>
      </c>
      <c r="V175" s="83"/>
      <c r="W175" s="83"/>
    </row>
    <row r="176" spans="1:23" ht="96" x14ac:dyDescent="0.3">
      <c r="A176" s="84">
        <v>2</v>
      </c>
      <c r="B176" s="84" t="s">
        <v>22</v>
      </c>
      <c r="C176" s="85">
        <v>176</v>
      </c>
      <c r="D176" s="86" t="s">
        <v>998</v>
      </c>
      <c r="E176" s="86" t="s">
        <v>1006</v>
      </c>
      <c r="F176" s="86" t="s">
        <v>1007</v>
      </c>
      <c r="G176" s="96" t="s">
        <v>1008</v>
      </c>
      <c r="H176" s="86" t="s">
        <v>79</v>
      </c>
      <c r="I176" s="96" t="s">
        <v>89</v>
      </c>
      <c r="J176" s="3">
        <v>36</v>
      </c>
      <c r="K176" s="86" t="s">
        <v>1001</v>
      </c>
      <c r="L176" s="96" t="s">
        <v>1009</v>
      </c>
      <c r="M176" s="96" t="s">
        <v>1010</v>
      </c>
      <c r="N176" s="96" t="s">
        <v>92</v>
      </c>
      <c r="O176" s="96" t="s">
        <v>123</v>
      </c>
      <c r="P176" s="86">
        <v>1</v>
      </c>
      <c r="Q176" s="2">
        <v>24000</v>
      </c>
      <c r="R176" s="2">
        <v>24000</v>
      </c>
      <c r="S176" s="88">
        <v>5000</v>
      </c>
      <c r="T176" s="88">
        <f>R176*S176</f>
        <v>120000000</v>
      </c>
      <c r="U176" s="86" t="s">
        <v>1005</v>
      </c>
      <c r="V176" s="83"/>
      <c r="W176" s="83"/>
    </row>
    <row r="177" spans="1:23" ht="48" x14ac:dyDescent="0.3">
      <c r="A177" s="84">
        <v>3</v>
      </c>
      <c r="B177" s="84" t="s">
        <v>22</v>
      </c>
      <c r="C177" s="85">
        <v>177</v>
      </c>
      <c r="D177" s="86" t="s">
        <v>1011</v>
      </c>
      <c r="E177" s="86" t="s">
        <v>1012</v>
      </c>
      <c r="F177" s="86" t="s">
        <v>1013</v>
      </c>
      <c r="G177" s="96" t="s">
        <v>1014</v>
      </c>
      <c r="H177" s="86" t="s">
        <v>68</v>
      </c>
      <c r="I177" s="96" t="s">
        <v>89</v>
      </c>
      <c r="J177" s="3">
        <v>24</v>
      </c>
      <c r="K177" s="86" t="s">
        <v>806</v>
      </c>
      <c r="L177" s="96" t="s">
        <v>1015</v>
      </c>
      <c r="M177" s="96"/>
      <c r="N177" s="163" t="s">
        <v>963</v>
      </c>
      <c r="O177" s="96" t="s">
        <v>32</v>
      </c>
      <c r="P177" s="86">
        <v>4</v>
      </c>
      <c r="Q177" s="17">
        <v>8000</v>
      </c>
      <c r="R177" s="2">
        <v>7000</v>
      </c>
      <c r="S177" s="88">
        <v>2000</v>
      </c>
      <c r="T177" s="88">
        <f>R177*S177</f>
        <v>14000000</v>
      </c>
      <c r="U177" s="86" t="s">
        <v>1005</v>
      </c>
      <c r="V177" s="83"/>
      <c r="W177" s="83"/>
    </row>
    <row r="178" spans="1:23" ht="60" x14ac:dyDescent="0.3">
      <c r="A178" s="84">
        <v>4</v>
      </c>
      <c r="B178" s="84" t="s">
        <v>22</v>
      </c>
      <c r="C178" s="85">
        <v>271</v>
      </c>
      <c r="D178" s="86" t="s">
        <v>1016</v>
      </c>
      <c r="E178" s="86" t="s">
        <v>1017</v>
      </c>
      <c r="F178" s="86" t="s">
        <v>1018</v>
      </c>
      <c r="G178" s="96" t="s">
        <v>1019</v>
      </c>
      <c r="H178" s="86" t="s">
        <v>68</v>
      </c>
      <c r="I178" s="96" t="s">
        <v>89</v>
      </c>
      <c r="J178" s="3">
        <v>24</v>
      </c>
      <c r="K178" s="86" t="s">
        <v>1020</v>
      </c>
      <c r="L178" s="96" t="s">
        <v>1021</v>
      </c>
      <c r="M178" s="96"/>
      <c r="N178" s="163" t="s">
        <v>963</v>
      </c>
      <c r="O178" s="96" t="s">
        <v>32</v>
      </c>
      <c r="P178" s="86">
        <v>4</v>
      </c>
      <c r="Q178" s="2">
        <v>6000</v>
      </c>
      <c r="R178" s="2">
        <v>5985</v>
      </c>
      <c r="S178" s="88">
        <v>3000</v>
      </c>
      <c r="T178" s="88">
        <f>R178*S178</f>
        <v>17955000</v>
      </c>
      <c r="U178" s="86" t="s">
        <v>1005</v>
      </c>
      <c r="V178" s="83"/>
      <c r="W178" s="83"/>
    </row>
    <row r="179" spans="1:23" x14ac:dyDescent="0.3">
      <c r="A179" s="91"/>
      <c r="B179" s="75" t="s">
        <v>1022</v>
      </c>
      <c r="C179" s="92"/>
      <c r="D179" s="109"/>
      <c r="E179" s="109"/>
      <c r="F179" s="109"/>
      <c r="G179" s="110"/>
      <c r="H179" s="109"/>
      <c r="I179" s="110"/>
      <c r="J179" s="174"/>
      <c r="K179" s="109"/>
      <c r="L179" s="110"/>
      <c r="M179" s="110"/>
      <c r="N179" s="169"/>
      <c r="O179" s="110"/>
      <c r="P179" s="109"/>
      <c r="Q179" s="116"/>
      <c r="R179" s="116"/>
      <c r="S179" s="113"/>
      <c r="T179" s="113">
        <f>SUM(T180:T186)</f>
        <v>1175790000</v>
      </c>
      <c r="U179" s="109"/>
      <c r="V179" s="95"/>
      <c r="W179" s="95"/>
    </row>
    <row r="180" spans="1:23" ht="48" x14ac:dyDescent="0.3">
      <c r="A180" s="84">
        <v>1</v>
      </c>
      <c r="B180" s="84" t="s">
        <v>22</v>
      </c>
      <c r="C180" s="85">
        <v>115</v>
      </c>
      <c r="D180" s="86" t="s">
        <v>1023</v>
      </c>
      <c r="E180" s="86" t="s">
        <v>1024</v>
      </c>
      <c r="F180" s="86" t="s">
        <v>908</v>
      </c>
      <c r="G180" s="86" t="s">
        <v>1025</v>
      </c>
      <c r="H180" s="86" t="s">
        <v>68</v>
      </c>
      <c r="I180" s="96" t="s">
        <v>69</v>
      </c>
      <c r="J180" s="132">
        <v>36</v>
      </c>
      <c r="K180" s="86" t="s">
        <v>1026</v>
      </c>
      <c r="L180" s="86" t="s">
        <v>1027</v>
      </c>
      <c r="M180" s="86"/>
      <c r="N180" s="86" t="s">
        <v>1028</v>
      </c>
      <c r="O180" s="86" t="s">
        <v>1029</v>
      </c>
      <c r="P180" s="86">
        <v>4</v>
      </c>
      <c r="Q180" s="88">
        <v>134000</v>
      </c>
      <c r="R180" s="88">
        <v>16800</v>
      </c>
      <c r="S180" s="88">
        <v>20000</v>
      </c>
      <c r="T180" s="88">
        <f>R180*S180</f>
        <v>336000000</v>
      </c>
      <c r="U180" s="86" t="s">
        <v>1030</v>
      </c>
      <c r="V180" s="83"/>
      <c r="W180" s="83"/>
    </row>
    <row r="181" spans="1:23" ht="60" x14ac:dyDescent="0.3">
      <c r="A181" s="84">
        <v>2</v>
      </c>
      <c r="B181" s="84" t="s">
        <v>22</v>
      </c>
      <c r="C181" s="85">
        <v>282</v>
      </c>
      <c r="D181" s="86" t="s">
        <v>1031</v>
      </c>
      <c r="E181" s="86" t="s">
        <v>1032</v>
      </c>
      <c r="F181" s="86" t="s">
        <v>1033</v>
      </c>
      <c r="G181" s="86" t="s">
        <v>1034</v>
      </c>
      <c r="H181" s="86" t="s">
        <v>68</v>
      </c>
      <c r="I181" s="96" t="s">
        <v>69</v>
      </c>
      <c r="J181" s="132">
        <v>36</v>
      </c>
      <c r="K181" s="86" t="s">
        <v>1035</v>
      </c>
      <c r="L181" s="86" t="s">
        <v>1036</v>
      </c>
      <c r="M181" s="175" t="s">
        <v>1037</v>
      </c>
      <c r="N181" s="146" t="s">
        <v>1038</v>
      </c>
      <c r="O181" s="86" t="s">
        <v>195</v>
      </c>
      <c r="P181" s="86">
        <v>1</v>
      </c>
      <c r="Q181" s="88">
        <v>7035</v>
      </c>
      <c r="R181" s="88">
        <v>4200</v>
      </c>
      <c r="S181" s="88">
        <v>50000</v>
      </c>
      <c r="T181" s="88">
        <f>R181*S181</f>
        <v>210000000</v>
      </c>
      <c r="U181" s="86" t="s">
        <v>1030</v>
      </c>
      <c r="V181" s="83"/>
      <c r="W181" s="83"/>
    </row>
    <row r="182" spans="1:23" ht="36" x14ac:dyDescent="0.3">
      <c r="A182" s="84">
        <v>3</v>
      </c>
      <c r="B182" s="84" t="s">
        <v>22</v>
      </c>
      <c r="C182" s="85">
        <v>292</v>
      </c>
      <c r="D182" s="86" t="s">
        <v>1039</v>
      </c>
      <c r="E182" s="86" t="s">
        <v>1040</v>
      </c>
      <c r="F182" s="86" t="s">
        <v>1041</v>
      </c>
      <c r="G182" s="86" t="s">
        <v>67</v>
      </c>
      <c r="H182" s="86" t="s">
        <v>68</v>
      </c>
      <c r="I182" s="96" t="s">
        <v>69</v>
      </c>
      <c r="J182" s="132">
        <v>60</v>
      </c>
      <c r="K182" s="86" t="s">
        <v>1042</v>
      </c>
      <c r="L182" s="86" t="s">
        <v>1043</v>
      </c>
      <c r="M182" s="96"/>
      <c r="N182" s="86" t="s">
        <v>1038</v>
      </c>
      <c r="O182" s="86" t="s">
        <v>195</v>
      </c>
      <c r="P182" s="86">
        <v>1</v>
      </c>
      <c r="Q182" s="88">
        <v>1800</v>
      </c>
      <c r="R182" s="88">
        <v>1554</v>
      </c>
      <c r="S182" s="88">
        <v>30000</v>
      </c>
      <c r="T182" s="88">
        <f>R182*S182</f>
        <v>46620000</v>
      </c>
      <c r="U182" s="86" t="s">
        <v>1030</v>
      </c>
      <c r="V182" s="83"/>
      <c r="W182" s="83"/>
    </row>
    <row r="183" spans="1:23" ht="36" x14ac:dyDescent="0.3">
      <c r="A183" s="84">
        <v>4</v>
      </c>
      <c r="B183" s="84" t="s">
        <v>22</v>
      </c>
      <c r="C183" s="85">
        <v>487</v>
      </c>
      <c r="D183" s="86" t="s">
        <v>1044</v>
      </c>
      <c r="E183" s="86" t="s">
        <v>1045</v>
      </c>
      <c r="F183" s="86" t="s">
        <v>637</v>
      </c>
      <c r="G183" s="86" t="s">
        <v>165</v>
      </c>
      <c r="H183" s="86" t="s">
        <v>68</v>
      </c>
      <c r="I183" s="96" t="s">
        <v>69</v>
      </c>
      <c r="J183" s="132">
        <v>60</v>
      </c>
      <c r="K183" s="86" t="s">
        <v>309</v>
      </c>
      <c r="L183" s="86" t="s">
        <v>1046</v>
      </c>
      <c r="M183" s="96"/>
      <c r="N183" s="86" t="s">
        <v>1038</v>
      </c>
      <c r="O183" s="86" t="s">
        <v>195</v>
      </c>
      <c r="P183" s="86">
        <v>1</v>
      </c>
      <c r="Q183" s="88">
        <v>4935</v>
      </c>
      <c r="R183" s="88">
        <v>3990</v>
      </c>
      <c r="S183" s="88">
        <v>50000</v>
      </c>
      <c r="T183" s="88">
        <f>R183*S183</f>
        <v>199500000</v>
      </c>
      <c r="U183" s="86" t="s">
        <v>1030</v>
      </c>
      <c r="V183" s="83"/>
      <c r="W183" s="83"/>
    </row>
    <row r="184" spans="1:23" ht="60" x14ac:dyDescent="0.3">
      <c r="A184" s="84">
        <v>5</v>
      </c>
      <c r="B184" s="84" t="s">
        <v>104</v>
      </c>
      <c r="C184" s="84">
        <v>133</v>
      </c>
      <c r="D184" s="86" t="s">
        <v>1047</v>
      </c>
      <c r="E184" s="86" t="s">
        <v>1048</v>
      </c>
      <c r="F184" s="86" t="s">
        <v>273</v>
      </c>
      <c r="G184" s="86" t="s">
        <v>78</v>
      </c>
      <c r="H184" s="86" t="s">
        <v>79</v>
      </c>
      <c r="I184" s="86" t="s">
        <v>54</v>
      </c>
      <c r="J184" s="86">
        <v>36</v>
      </c>
      <c r="K184" s="86" t="s">
        <v>1049</v>
      </c>
      <c r="L184" s="86" t="s">
        <v>1050</v>
      </c>
      <c r="M184" s="86"/>
      <c r="N184" s="146" t="s">
        <v>1038</v>
      </c>
      <c r="O184" s="86" t="s">
        <v>195</v>
      </c>
      <c r="P184" s="96" t="s">
        <v>112</v>
      </c>
      <c r="Q184" s="106">
        <v>37157</v>
      </c>
      <c r="R184" s="89">
        <v>34230</v>
      </c>
      <c r="S184" s="89">
        <v>5000</v>
      </c>
      <c r="T184" s="88">
        <f>R184*S184</f>
        <v>171150000</v>
      </c>
      <c r="U184" s="86" t="s">
        <v>1051</v>
      </c>
      <c r="V184" s="107"/>
      <c r="W184" s="107"/>
    </row>
    <row r="185" spans="1:23" ht="60" x14ac:dyDescent="0.3">
      <c r="A185" s="84">
        <v>6</v>
      </c>
      <c r="B185" s="84" t="s">
        <v>104</v>
      </c>
      <c r="C185" s="84">
        <v>168</v>
      </c>
      <c r="D185" s="86" t="s">
        <v>1052</v>
      </c>
      <c r="E185" s="86" t="s">
        <v>1053</v>
      </c>
      <c r="F185" s="86" t="s">
        <v>138</v>
      </c>
      <c r="G185" s="86" t="s">
        <v>139</v>
      </c>
      <c r="H185" s="86" t="s">
        <v>68</v>
      </c>
      <c r="I185" s="86" t="s">
        <v>140</v>
      </c>
      <c r="J185" s="86">
        <v>60</v>
      </c>
      <c r="K185" s="86" t="s">
        <v>699</v>
      </c>
      <c r="L185" s="86" t="s">
        <v>1054</v>
      </c>
      <c r="M185" s="86" t="s">
        <v>1055</v>
      </c>
      <c r="N185" s="146" t="s">
        <v>1038</v>
      </c>
      <c r="O185" s="86" t="s">
        <v>195</v>
      </c>
      <c r="P185" s="96" t="s">
        <v>112</v>
      </c>
      <c r="Q185" s="106">
        <v>5173</v>
      </c>
      <c r="R185" s="89">
        <v>4116</v>
      </c>
      <c r="S185" s="89">
        <v>40000</v>
      </c>
      <c r="T185" s="88">
        <f>R185*S185</f>
        <v>164640000</v>
      </c>
      <c r="U185" s="86" t="s">
        <v>1051</v>
      </c>
      <c r="V185" s="107"/>
      <c r="W185" s="107"/>
    </row>
    <row r="186" spans="1:23" ht="36" x14ac:dyDescent="0.3">
      <c r="A186" s="84">
        <v>7</v>
      </c>
      <c r="B186" s="84" t="s">
        <v>104</v>
      </c>
      <c r="C186" s="84">
        <v>169</v>
      </c>
      <c r="D186" s="86" t="s">
        <v>1052</v>
      </c>
      <c r="E186" s="86" t="s">
        <v>1056</v>
      </c>
      <c r="F186" s="86" t="s">
        <v>66</v>
      </c>
      <c r="G186" s="86" t="s">
        <v>139</v>
      </c>
      <c r="H186" s="86" t="s">
        <v>68</v>
      </c>
      <c r="I186" s="86" t="s">
        <v>140</v>
      </c>
      <c r="J186" s="86">
        <v>60</v>
      </c>
      <c r="K186" s="86" t="s">
        <v>1057</v>
      </c>
      <c r="L186" s="86" t="s">
        <v>1058</v>
      </c>
      <c r="M186" s="86"/>
      <c r="N186" s="146" t="s">
        <v>1038</v>
      </c>
      <c r="O186" s="86" t="s">
        <v>195</v>
      </c>
      <c r="P186" s="96" t="s">
        <v>112</v>
      </c>
      <c r="Q186" s="106">
        <v>3067</v>
      </c>
      <c r="R186" s="89">
        <v>2394</v>
      </c>
      <c r="S186" s="89">
        <v>20000</v>
      </c>
      <c r="T186" s="88">
        <f>R186*S186</f>
        <v>47880000</v>
      </c>
      <c r="U186" s="86" t="s">
        <v>1051</v>
      </c>
      <c r="V186" s="107"/>
      <c r="W186" s="107"/>
    </row>
    <row r="187" spans="1:23" x14ac:dyDescent="0.3">
      <c r="A187" s="91"/>
      <c r="B187" s="75" t="s">
        <v>1059</v>
      </c>
      <c r="C187" s="91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49"/>
      <c r="O187" s="109"/>
      <c r="P187" s="110"/>
      <c r="Q187" s="112"/>
      <c r="R187" s="94"/>
      <c r="S187" s="94"/>
      <c r="T187" s="113">
        <f>T188+T189</f>
        <v>64700000</v>
      </c>
      <c r="U187" s="109"/>
      <c r="V187" s="114"/>
      <c r="W187" s="114"/>
    </row>
    <row r="188" spans="1:23" ht="60" x14ac:dyDescent="0.3">
      <c r="A188" s="84">
        <v>1</v>
      </c>
      <c r="B188" s="84" t="s">
        <v>22</v>
      </c>
      <c r="C188" s="103">
        <v>86</v>
      </c>
      <c r="D188" s="176" t="s">
        <v>1060</v>
      </c>
      <c r="E188" s="86" t="s">
        <v>1061</v>
      </c>
      <c r="F188" s="177" t="s">
        <v>908</v>
      </c>
      <c r="G188" s="86" t="s">
        <v>165</v>
      </c>
      <c r="H188" s="86" t="s">
        <v>68</v>
      </c>
      <c r="I188" s="86" t="s">
        <v>140</v>
      </c>
      <c r="J188" s="86">
        <v>24</v>
      </c>
      <c r="K188" s="86" t="s">
        <v>1026</v>
      </c>
      <c r="L188" s="86" t="s">
        <v>1062</v>
      </c>
      <c r="M188" s="86" t="s">
        <v>1063</v>
      </c>
      <c r="N188" s="96" t="s">
        <v>861</v>
      </c>
      <c r="O188" s="86" t="s">
        <v>32</v>
      </c>
      <c r="P188" s="86">
        <v>4</v>
      </c>
      <c r="Q188" s="10">
        <v>1000</v>
      </c>
      <c r="R188" s="10">
        <v>1000</v>
      </c>
      <c r="S188" s="88">
        <v>50000</v>
      </c>
      <c r="T188" s="88">
        <f>R188*S188</f>
        <v>50000000</v>
      </c>
      <c r="U188" s="86" t="s">
        <v>1064</v>
      </c>
      <c r="V188" s="83"/>
      <c r="W188" s="83"/>
    </row>
    <row r="189" spans="1:23" ht="48" x14ac:dyDescent="0.3">
      <c r="A189" s="84">
        <v>2</v>
      </c>
      <c r="B189" s="84" t="s">
        <v>22</v>
      </c>
      <c r="C189" s="103">
        <v>357</v>
      </c>
      <c r="D189" s="86" t="s">
        <v>880</v>
      </c>
      <c r="E189" s="86" t="s">
        <v>1065</v>
      </c>
      <c r="F189" s="178" t="s">
        <v>66</v>
      </c>
      <c r="G189" s="86" t="s">
        <v>165</v>
      </c>
      <c r="H189" s="86" t="s">
        <v>68</v>
      </c>
      <c r="I189" s="86" t="s">
        <v>140</v>
      </c>
      <c r="J189" s="86">
        <v>24</v>
      </c>
      <c r="K189" s="86" t="s">
        <v>309</v>
      </c>
      <c r="L189" s="86" t="s">
        <v>1066</v>
      </c>
      <c r="M189" s="179"/>
      <c r="N189" s="96" t="s">
        <v>861</v>
      </c>
      <c r="O189" s="86" t="s">
        <v>32</v>
      </c>
      <c r="P189" s="86">
        <v>4</v>
      </c>
      <c r="Q189" s="10">
        <v>3500</v>
      </c>
      <c r="R189" s="10">
        <v>2940</v>
      </c>
      <c r="S189" s="88">
        <v>5000</v>
      </c>
      <c r="T189" s="88">
        <f>R189*S189</f>
        <v>14700000</v>
      </c>
      <c r="U189" s="86" t="s">
        <v>1064</v>
      </c>
      <c r="V189" s="83"/>
      <c r="W189" s="83"/>
    </row>
    <row r="190" spans="1:23" x14ac:dyDescent="0.3">
      <c r="A190" s="91"/>
      <c r="B190" s="75" t="s">
        <v>1067</v>
      </c>
      <c r="C190" s="111"/>
      <c r="D190" s="109"/>
      <c r="E190" s="109"/>
      <c r="F190" s="180"/>
      <c r="G190" s="109"/>
      <c r="H190" s="109"/>
      <c r="I190" s="109"/>
      <c r="J190" s="109"/>
      <c r="K190" s="109"/>
      <c r="L190" s="109"/>
      <c r="M190" s="181"/>
      <c r="N190" s="110"/>
      <c r="O190" s="109"/>
      <c r="P190" s="109"/>
      <c r="Q190" s="142"/>
      <c r="R190" s="142"/>
      <c r="S190" s="113"/>
      <c r="T190" s="113">
        <f>T191+T192</f>
        <v>1575000000</v>
      </c>
      <c r="U190" s="109"/>
      <c r="V190" s="95"/>
      <c r="W190" s="95"/>
    </row>
    <row r="191" spans="1:23" ht="120" x14ac:dyDescent="0.3">
      <c r="A191" s="84">
        <v>1</v>
      </c>
      <c r="B191" s="84" t="s">
        <v>202</v>
      </c>
      <c r="C191" s="86">
        <v>87</v>
      </c>
      <c r="D191" s="125" t="s">
        <v>835</v>
      </c>
      <c r="E191" s="86" t="s">
        <v>1068</v>
      </c>
      <c r="F191" s="86" t="s">
        <v>1069</v>
      </c>
      <c r="G191" s="96" t="s">
        <v>1070</v>
      </c>
      <c r="H191" s="86" t="s">
        <v>79</v>
      </c>
      <c r="I191" s="96" t="s">
        <v>54</v>
      </c>
      <c r="J191" s="86" t="s">
        <v>80</v>
      </c>
      <c r="K191" s="182" t="s">
        <v>1071</v>
      </c>
      <c r="L191" s="183" t="s">
        <v>1072</v>
      </c>
      <c r="M191" s="183"/>
      <c r="N191" s="183" t="s">
        <v>1073</v>
      </c>
      <c r="O191" s="183" t="s">
        <v>123</v>
      </c>
      <c r="P191" s="86">
        <v>1</v>
      </c>
      <c r="Q191" s="184">
        <v>60000</v>
      </c>
      <c r="R191" s="184">
        <v>49500</v>
      </c>
      <c r="S191" s="127">
        <v>30000</v>
      </c>
      <c r="T191" s="88">
        <f>R191*S191</f>
        <v>1485000000</v>
      </c>
      <c r="U191" s="86" t="s">
        <v>1074</v>
      </c>
      <c r="V191" s="107"/>
      <c r="W191" s="107"/>
    </row>
    <row r="192" spans="1:23" ht="60" x14ac:dyDescent="0.3">
      <c r="A192" s="84">
        <v>2</v>
      </c>
      <c r="B192" s="84" t="s">
        <v>22</v>
      </c>
      <c r="C192" s="85">
        <v>474</v>
      </c>
      <c r="D192" s="86" t="s">
        <v>1075</v>
      </c>
      <c r="E192" s="86" t="s">
        <v>1076</v>
      </c>
      <c r="F192" s="86" t="s">
        <v>1077</v>
      </c>
      <c r="G192" s="96" t="s">
        <v>98</v>
      </c>
      <c r="H192" s="86" t="s">
        <v>79</v>
      </c>
      <c r="I192" s="96" t="s">
        <v>89</v>
      </c>
      <c r="J192" s="132">
        <v>24</v>
      </c>
      <c r="K192" s="86" t="s">
        <v>1078</v>
      </c>
      <c r="L192" s="185" t="s">
        <v>1079</v>
      </c>
      <c r="M192" s="185" t="s">
        <v>1080</v>
      </c>
      <c r="N192" s="185" t="s">
        <v>1081</v>
      </c>
      <c r="O192" s="185" t="s">
        <v>955</v>
      </c>
      <c r="P192" s="86">
        <v>1</v>
      </c>
      <c r="Q192" s="88">
        <v>126000</v>
      </c>
      <c r="R192" s="88">
        <v>90000</v>
      </c>
      <c r="S192" s="88">
        <v>1000</v>
      </c>
      <c r="T192" s="88">
        <f>R192*S192</f>
        <v>90000000</v>
      </c>
      <c r="U192" s="86" t="s">
        <v>1074</v>
      </c>
      <c r="V192" s="83"/>
      <c r="W192" s="83"/>
    </row>
    <row r="193" spans="1:23" x14ac:dyDescent="0.3">
      <c r="A193" s="91"/>
      <c r="B193" s="75" t="s">
        <v>1082</v>
      </c>
      <c r="C193" s="92"/>
      <c r="D193" s="109"/>
      <c r="E193" s="109"/>
      <c r="F193" s="109"/>
      <c r="G193" s="110"/>
      <c r="H193" s="109"/>
      <c r="I193" s="110"/>
      <c r="J193" s="135"/>
      <c r="K193" s="109"/>
      <c r="L193" s="186"/>
      <c r="M193" s="186"/>
      <c r="N193" s="186"/>
      <c r="O193" s="186"/>
      <c r="P193" s="109"/>
      <c r="Q193" s="113"/>
      <c r="R193" s="113"/>
      <c r="S193" s="113"/>
      <c r="T193" s="113">
        <f>T194</f>
        <v>275000000</v>
      </c>
      <c r="U193" s="109"/>
      <c r="V193" s="95"/>
      <c r="W193" s="95"/>
    </row>
    <row r="194" spans="1:23" ht="72" x14ac:dyDescent="0.3">
      <c r="A194" s="84">
        <v>1</v>
      </c>
      <c r="B194" s="84" t="s">
        <v>22</v>
      </c>
      <c r="C194" s="18">
        <v>451</v>
      </c>
      <c r="D194" s="19" t="s">
        <v>891</v>
      </c>
      <c r="E194" s="19" t="s">
        <v>1083</v>
      </c>
      <c r="F194" s="19" t="s">
        <v>66</v>
      </c>
      <c r="G194" s="19" t="s">
        <v>165</v>
      </c>
      <c r="H194" s="19" t="s">
        <v>68</v>
      </c>
      <c r="I194" s="19" t="s">
        <v>140</v>
      </c>
      <c r="J194" s="19">
        <v>36</v>
      </c>
      <c r="K194" s="19" t="s">
        <v>1084</v>
      </c>
      <c r="L194" s="19" t="s">
        <v>1085</v>
      </c>
      <c r="M194" s="19"/>
      <c r="N194" s="19" t="s">
        <v>1086</v>
      </c>
      <c r="O194" s="19" t="s">
        <v>1087</v>
      </c>
      <c r="P194" s="19">
        <v>1</v>
      </c>
      <c r="Q194" s="4">
        <v>5500</v>
      </c>
      <c r="R194" s="4">
        <v>5500</v>
      </c>
      <c r="S194" s="88">
        <v>50000</v>
      </c>
      <c r="T194" s="88">
        <f>R194*S194</f>
        <v>275000000</v>
      </c>
      <c r="U194" s="86" t="s">
        <v>1088</v>
      </c>
      <c r="V194" s="83"/>
      <c r="W194" s="83"/>
    </row>
    <row r="195" spans="1:23" x14ac:dyDescent="0.3">
      <c r="A195" s="91"/>
      <c r="B195" s="75" t="s">
        <v>1089</v>
      </c>
      <c r="C195" s="187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20"/>
      <c r="R195" s="20"/>
      <c r="S195" s="113"/>
      <c r="T195" s="113">
        <f>T196+T197</f>
        <v>1074000000</v>
      </c>
      <c r="U195" s="109"/>
      <c r="V195" s="95"/>
      <c r="W195" s="95"/>
    </row>
    <row r="196" spans="1:23" ht="48" x14ac:dyDescent="0.3">
      <c r="A196" s="84">
        <v>1</v>
      </c>
      <c r="B196" s="84" t="s">
        <v>202</v>
      </c>
      <c r="C196" s="84">
        <v>20</v>
      </c>
      <c r="D196" s="86" t="s">
        <v>1091</v>
      </c>
      <c r="E196" s="86" t="s">
        <v>1092</v>
      </c>
      <c r="F196" s="86" t="s">
        <v>205</v>
      </c>
      <c r="G196" s="132" t="s">
        <v>296</v>
      </c>
      <c r="H196" s="132" t="s">
        <v>79</v>
      </c>
      <c r="I196" s="86" t="s">
        <v>54</v>
      </c>
      <c r="J196" s="86">
        <v>36</v>
      </c>
      <c r="K196" s="86" t="s">
        <v>1093</v>
      </c>
      <c r="L196" s="86" t="s">
        <v>1094</v>
      </c>
      <c r="M196" s="86"/>
      <c r="N196" s="103" t="s">
        <v>1095</v>
      </c>
      <c r="O196" s="86" t="s">
        <v>32</v>
      </c>
      <c r="P196" s="84">
        <v>4</v>
      </c>
      <c r="Q196" s="189">
        <v>129000</v>
      </c>
      <c r="R196" s="189">
        <v>79000</v>
      </c>
      <c r="S196" s="127">
        <v>6000</v>
      </c>
      <c r="T196" s="88">
        <f>R196*S196</f>
        <v>474000000</v>
      </c>
      <c r="U196" s="86" t="s">
        <v>1096</v>
      </c>
      <c r="V196" s="107"/>
      <c r="W196" s="107"/>
    </row>
    <row r="197" spans="1:23" ht="72" x14ac:dyDescent="0.3">
      <c r="A197" s="84">
        <v>2</v>
      </c>
      <c r="B197" s="84" t="s">
        <v>202</v>
      </c>
      <c r="C197" s="84">
        <v>27</v>
      </c>
      <c r="D197" s="86" t="s">
        <v>1097</v>
      </c>
      <c r="E197" s="86" t="s">
        <v>1098</v>
      </c>
      <c r="F197" s="86" t="s">
        <v>205</v>
      </c>
      <c r="G197" s="132" t="s">
        <v>296</v>
      </c>
      <c r="H197" s="132" t="s">
        <v>79</v>
      </c>
      <c r="I197" s="86" t="s">
        <v>54</v>
      </c>
      <c r="J197" s="86">
        <v>24</v>
      </c>
      <c r="K197" s="86" t="s">
        <v>304</v>
      </c>
      <c r="L197" s="86" t="s">
        <v>1099</v>
      </c>
      <c r="M197" s="86"/>
      <c r="N197" s="103" t="s">
        <v>1100</v>
      </c>
      <c r="O197" s="86" t="s">
        <v>32</v>
      </c>
      <c r="P197" s="84">
        <v>4</v>
      </c>
      <c r="Q197" s="189">
        <v>75000</v>
      </c>
      <c r="R197" s="189">
        <v>60000</v>
      </c>
      <c r="S197" s="127">
        <v>10000</v>
      </c>
      <c r="T197" s="88">
        <f>R197*S197</f>
        <v>600000000</v>
      </c>
      <c r="U197" s="86" t="s">
        <v>1096</v>
      </c>
      <c r="V197" s="107"/>
      <c r="W197" s="107"/>
    </row>
    <row r="198" spans="1:23" x14ac:dyDescent="0.3">
      <c r="A198" s="91"/>
      <c r="B198" s="75" t="s">
        <v>1101</v>
      </c>
      <c r="C198" s="91"/>
      <c r="D198" s="109"/>
      <c r="E198" s="109"/>
      <c r="F198" s="109"/>
      <c r="G198" s="135"/>
      <c r="H198" s="135"/>
      <c r="I198" s="109"/>
      <c r="J198" s="109"/>
      <c r="K198" s="109"/>
      <c r="L198" s="109"/>
      <c r="M198" s="109"/>
      <c r="N198" s="111"/>
      <c r="O198" s="109"/>
      <c r="P198" s="91"/>
      <c r="Q198" s="190"/>
      <c r="R198" s="190"/>
      <c r="S198" s="131"/>
      <c r="T198" s="113">
        <f>SUM(T199:T202)</f>
        <v>865932000</v>
      </c>
      <c r="U198" s="109"/>
      <c r="V198" s="114"/>
      <c r="W198" s="114"/>
    </row>
    <row r="199" spans="1:23" ht="72" x14ac:dyDescent="0.3">
      <c r="A199" s="84">
        <v>1</v>
      </c>
      <c r="B199" s="84" t="s">
        <v>202</v>
      </c>
      <c r="C199" s="86">
        <v>24</v>
      </c>
      <c r="D199" s="125" t="s">
        <v>1102</v>
      </c>
      <c r="E199" s="86" t="s">
        <v>1103</v>
      </c>
      <c r="F199" s="86" t="s">
        <v>473</v>
      </c>
      <c r="G199" s="96" t="s">
        <v>1104</v>
      </c>
      <c r="H199" s="86" t="s">
        <v>79</v>
      </c>
      <c r="I199" s="96" t="s">
        <v>54</v>
      </c>
      <c r="J199" s="86">
        <v>24</v>
      </c>
      <c r="K199" s="86" t="s">
        <v>1105</v>
      </c>
      <c r="L199" s="96" t="s">
        <v>1106</v>
      </c>
      <c r="M199" s="96"/>
      <c r="N199" s="96" t="s">
        <v>1107</v>
      </c>
      <c r="O199" s="96" t="s">
        <v>229</v>
      </c>
      <c r="P199" s="86">
        <v>1</v>
      </c>
      <c r="Q199" s="21">
        <v>110000</v>
      </c>
      <c r="R199" s="21">
        <v>61800</v>
      </c>
      <c r="S199" s="127">
        <v>7000</v>
      </c>
      <c r="T199" s="88">
        <f>R199*S199</f>
        <v>432600000</v>
      </c>
      <c r="U199" s="86" t="s">
        <v>1108</v>
      </c>
      <c r="V199" s="148"/>
      <c r="W199" s="148"/>
    </row>
    <row r="200" spans="1:23" ht="72" x14ac:dyDescent="0.3">
      <c r="A200" s="84">
        <v>2</v>
      </c>
      <c r="B200" s="84" t="s">
        <v>202</v>
      </c>
      <c r="C200" s="86">
        <v>25</v>
      </c>
      <c r="D200" s="125" t="s">
        <v>1102</v>
      </c>
      <c r="E200" s="86" t="s">
        <v>1109</v>
      </c>
      <c r="F200" s="182" t="s">
        <v>205</v>
      </c>
      <c r="G200" s="96" t="s">
        <v>1104</v>
      </c>
      <c r="H200" s="86" t="s">
        <v>79</v>
      </c>
      <c r="I200" s="96" t="s">
        <v>54</v>
      </c>
      <c r="J200" s="86">
        <v>24</v>
      </c>
      <c r="K200" s="86" t="s">
        <v>1105</v>
      </c>
      <c r="L200" s="96" t="s">
        <v>1110</v>
      </c>
      <c r="M200" s="96"/>
      <c r="N200" s="96" t="s">
        <v>1107</v>
      </c>
      <c r="O200" s="96" t="s">
        <v>229</v>
      </c>
      <c r="P200" s="86">
        <v>1</v>
      </c>
      <c r="Q200" s="21">
        <v>220000</v>
      </c>
      <c r="R200" s="21">
        <v>84600</v>
      </c>
      <c r="S200" s="127">
        <v>2000</v>
      </c>
      <c r="T200" s="88">
        <f>R200*S200</f>
        <v>169200000</v>
      </c>
      <c r="U200" s="86" t="s">
        <v>1108</v>
      </c>
      <c r="V200" s="148"/>
      <c r="W200" s="148"/>
    </row>
    <row r="201" spans="1:23" ht="72" x14ac:dyDescent="0.3">
      <c r="A201" s="84">
        <v>3</v>
      </c>
      <c r="B201" s="84" t="s">
        <v>202</v>
      </c>
      <c r="C201" s="86">
        <v>58</v>
      </c>
      <c r="D201" s="125" t="s">
        <v>1111</v>
      </c>
      <c r="E201" s="86" t="s">
        <v>1112</v>
      </c>
      <c r="F201" s="86" t="s">
        <v>473</v>
      </c>
      <c r="G201" s="96" t="s">
        <v>1113</v>
      </c>
      <c r="H201" s="86" t="s">
        <v>507</v>
      </c>
      <c r="I201" s="96" t="s">
        <v>54</v>
      </c>
      <c r="J201" s="86">
        <v>36</v>
      </c>
      <c r="K201" s="86" t="s">
        <v>304</v>
      </c>
      <c r="L201" s="96" t="s">
        <v>1114</v>
      </c>
      <c r="M201" s="96"/>
      <c r="N201" s="96" t="s">
        <v>1115</v>
      </c>
      <c r="O201" s="96" t="s">
        <v>102</v>
      </c>
      <c r="P201" s="183">
        <v>1</v>
      </c>
      <c r="Q201" s="21">
        <v>350000</v>
      </c>
      <c r="R201" s="21">
        <v>169000</v>
      </c>
      <c r="S201" s="127">
        <v>800</v>
      </c>
      <c r="T201" s="88">
        <f>R201*S201</f>
        <v>135200000</v>
      </c>
      <c r="U201" s="86" t="s">
        <v>1108</v>
      </c>
      <c r="V201" s="148"/>
      <c r="W201" s="148"/>
    </row>
    <row r="202" spans="1:23" ht="72" x14ac:dyDescent="0.3">
      <c r="A202" s="84">
        <v>4</v>
      </c>
      <c r="B202" s="84" t="s">
        <v>202</v>
      </c>
      <c r="C202" s="86">
        <v>59</v>
      </c>
      <c r="D202" s="125" t="s">
        <v>1111</v>
      </c>
      <c r="E202" s="86" t="s">
        <v>1116</v>
      </c>
      <c r="F202" s="86" t="s">
        <v>77</v>
      </c>
      <c r="G202" s="96" t="s">
        <v>1113</v>
      </c>
      <c r="H202" s="86" t="s">
        <v>507</v>
      </c>
      <c r="I202" s="96" t="s">
        <v>54</v>
      </c>
      <c r="J202" s="86">
        <v>36</v>
      </c>
      <c r="K202" s="86" t="s">
        <v>304</v>
      </c>
      <c r="L202" s="96" t="s">
        <v>1117</v>
      </c>
      <c r="M202" s="96"/>
      <c r="N202" s="96" t="s">
        <v>1115</v>
      </c>
      <c r="O202" s="96" t="s">
        <v>102</v>
      </c>
      <c r="P202" s="183">
        <v>1</v>
      </c>
      <c r="Q202" s="21">
        <v>220000</v>
      </c>
      <c r="R202" s="21">
        <v>64466</v>
      </c>
      <c r="S202" s="127">
        <v>2000</v>
      </c>
      <c r="T202" s="88">
        <f>R202*S202</f>
        <v>128932000</v>
      </c>
      <c r="U202" s="86" t="s">
        <v>1108</v>
      </c>
      <c r="V202" s="148"/>
      <c r="W202" s="148"/>
    </row>
    <row r="203" spans="1:23" x14ac:dyDescent="0.3">
      <c r="A203" s="91"/>
      <c r="B203" s="75" t="s">
        <v>1118</v>
      </c>
      <c r="C203" s="109"/>
      <c r="D203" s="128"/>
      <c r="E203" s="109"/>
      <c r="F203" s="109"/>
      <c r="G203" s="110"/>
      <c r="H203" s="109"/>
      <c r="I203" s="110"/>
      <c r="J203" s="109"/>
      <c r="K203" s="109"/>
      <c r="L203" s="110"/>
      <c r="M203" s="110"/>
      <c r="N203" s="110"/>
      <c r="O203" s="110"/>
      <c r="P203" s="191"/>
      <c r="Q203" s="192"/>
      <c r="R203" s="192"/>
      <c r="S203" s="131"/>
      <c r="T203" s="113">
        <f>T204</f>
        <v>700000000</v>
      </c>
      <c r="U203" s="109"/>
      <c r="V203" s="152"/>
      <c r="W203" s="152"/>
    </row>
    <row r="204" spans="1:23" ht="132" x14ac:dyDescent="0.3">
      <c r="A204" s="84">
        <v>1</v>
      </c>
      <c r="B204" s="84" t="s">
        <v>22</v>
      </c>
      <c r="C204" s="85">
        <v>76</v>
      </c>
      <c r="D204" s="86" t="s">
        <v>1119</v>
      </c>
      <c r="E204" s="86" t="s">
        <v>1120</v>
      </c>
      <c r="F204" s="86" t="s">
        <v>1121</v>
      </c>
      <c r="G204" s="86" t="s">
        <v>1122</v>
      </c>
      <c r="H204" s="86" t="s">
        <v>1123</v>
      </c>
      <c r="I204" s="84" t="s">
        <v>761</v>
      </c>
      <c r="J204" s="84" t="s">
        <v>1124</v>
      </c>
      <c r="K204" s="86" t="s">
        <v>1125</v>
      </c>
      <c r="L204" s="86" t="s">
        <v>1126</v>
      </c>
      <c r="M204" s="86"/>
      <c r="N204" s="86" t="s">
        <v>1127</v>
      </c>
      <c r="O204" s="86" t="s">
        <v>1128</v>
      </c>
      <c r="P204" s="22">
        <v>1</v>
      </c>
      <c r="Q204" s="23">
        <v>700000</v>
      </c>
      <c r="R204" s="10">
        <v>700000</v>
      </c>
      <c r="S204" s="88">
        <v>1000</v>
      </c>
      <c r="T204" s="88">
        <f>R204*S204</f>
        <v>700000000</v>
      </c>
      <c r="U204" s="86" t="s">
        <v>1129</v>
      </c>
      <c r="V204" s="83"/>
      <c r="W204" s="83"/>
    </row>
    <row r="205" spans="1:23" x14ac:dyDescent="0.3">
      <c r="A205" s="84"/>
      <c r="B205" s="75" t="s">
        <v>1130</v>
      </c>
      <c r="C205" s="85"/>
      <c r="D205" s="86"/>
      <c r="E205" s="86"/>
      <c r="F205" s="86"/>
      <c r="G205" s="86"/>
      <c r="H205" s="86"/>
      <c r="I205" s="84"/>
      <c r="J205" s="84"/>
      <c r="K205" s="86"/>
      <c r="L205" s="86"/>
      <c r="M205" s="86"/>
      <c r="N205" s="86"/>
      <c r="O205" s="86"/>
      <c r="P205" s="22"/>
      <c r="Q205" s="23"/>
      <c r="R205" s="10"/>
      <c r="S205" s="88"/>
      <c r="T205" s="113">
        <f>SUM(T206:T209)</f>
        <v>373880000</v>
      </c>
      <c r="U205" s="86"/>
      <c r="V205" s="83"/>
      <c r="W205" s="83"/>
    </row>
    <row r="206" spans="1:23" ht="96" x14ac:dyDescent="0.3">
      <c r="A206" s="84">
        <v>1</v>
      </c>
      <c r="B206" s="84" t="s">
        <v>22</v>
      </c>
      <c r="C206" s="193">
        <v>566</v>
      </c>
      <c r="D206" s="194" t="s">
        <v>1131</v>
      </c>
      <c r="E206" s="86" t="s">
        <v>1132</v>
      </c>
      <c r="F206" s="194" t="s">
        <v>1133</v>
      </c>
      <c r="G206" s="195" t="s">
        <v>480</v>
      </c>
      <c r="H206" s="194" t="s">
        <v>68</v>
      </c>
      <c r="I206" s="195" t="s">
        <v>1134</v>
      </c>
      <c r="J206" s="195" t="s">
        <v>1135</v>
      </c>
      <c r="K206" s="195" t="s">
        <v>1136</v>
      </c>
      <c r="L206" s="195" t="s">
        <v>1137</v>
      </c>
      <c r="M206" s="195"/>
      <c r="N206" s="86" t="s">
        <v>1138</v>
      </c>
      <c r="O206" s="86" t="s">
        <v>32</v>
      </c>
      <c r="P206" s="24" t="s">
        <v>1139</v>
      </c>
      <c r="Q206" s="10">
        <v>108603</v>
      </c>
      <c r="R206" s="10">
        <v>79000</v>
      </c>
      <c r="S206" s="88">
        <v>100</v>
      </c>
      <c r="T206" s="88">
        <f>R206*S206</f>
        <v>7900000</v>
      </c>
      <c r="U206" s="86" t="s">
        <v>1140</v>
      </c>
      <c r="V206" s="83"/>
      <c r="W206" s="83"/>
    </row>
    <row r="207" spans="1:23" ht="96" x14ac:dyDescent="0.3">
      <c r="A207" s="84">
        <v>2</v>
      </c>
      <c r="B207" s="84" t="s">
        <v>22</v>
      </c>
      <c r="C207" s="193">
        <v>568</v>
      </c>
      <c r="D207" s="194" t="s">
        <v>1131</v>
      </c>
      <c r="E207" s="86" t="s">
        <v>1132</v>
      </c>
      <c r="F207" s="195" t="s">
        <v>1141</v>
      </c>
      <c r="G207" s="195" t="s">
        <v>480</v>
      </c>
      <c r="H207" s="194" t="s">
        <v>68</v>
      </c>
      <c r="I207" s="195" t="s">
        <v>1134</v>
      </c>
      <c r="J207" s="195" t="s">
        <v>1135</v>
      </c>
      <c r="K207" s="195" t="s">
        <v>1136</v>
      </c>
      <c r="L207" s="195" t="s">
        <v>1137</v>
      </c>
      <c r="M207" s="195"/>
      <c r="N207" s="86" t="s">
        <v>1138</v>
      </c>
      <c r="O207" s="86" t="s">
        <v>32</v>
      </c>
      <c r="P207" s="24" t="s">
        <v>1139</v>
      </c>
      <c r="Q207" s="10">
        <v>108603</v>
      </c>
      <c r="R207" s="10">
        <v>79000</v>
      </c>
      <c r="S207" s="88">
        <v>250</v>
      </c>
      <c r="T207" s="88">
        <f>R207*S207</f>
        <v>19750000</v>
      </c>
      <c r="U207" s="86" t="s">
        <v>1140</v>
      </c>
      <c r="V207" s="83"/>
      <c r="W207" s="83"/>
    </row>
    <row r="208" spans="1:23" ht="96" x14ac:dyDescent="0.3">
      <c r="A208" s="84">
        <v>3</v>
      </c>
      <c r="B208" s="84" t="s">
        <v>22</v>
      </c>
      <c r="C208" s="193">
        <v>569</v>
      </c>
      <c r="D208" s="194" t="s">
        <v>1131</v>
      </c>
      <c r="E208" s="86" t="s">
        <v>1142</v>
      </c>
      <c r="F208" s="195" t="s">
        <v>1143</v>
      </c>
      <c r="G208" s="195" t="s">
        <v>1144</v>
      </c>
      <c r="H208" s="194" t="s">
        <v>68</v>
      </c>
      <c r="I208" s="195" t="s">
        <v>1134</v>
      </c>
      <c r="J208" s="195" t="s">
        <v>1135</v>
      </c>
      <c r="K208" s="195" t="s">
        <v>1145</v>
      </c>
      <c r="L208" s="195" t="s">
        <v>1146</v>
      </c>
      <c r="M208" s="195"/>
      <c r="N208" s="86" t="s">
        <v>1138</v>
      </c>
      <c r="O208" s="86" t="s">
        <v>32</v>
      </c>
      <c r="P208" s="24" t="s">
        <v>1139</v>
      </c>
      <c r="Q208" s="10">
        <v>64333</v>
      </c>
      <c r="R208" s="10">
        <v>45000</v>
      </c>
      <c r="S208" s="88">
        <v>7500</v>
      </c>
      <c r="T208" s="88">
        <f>R208*S208</f>
        <v>337500000</v>
      </c>
      <c r="U208" s="86" t="s">
        <v>1140</v>
      </c>
      <c r="V208" s="83"/>
      <c r="W208" s="83"/>
    </row>
    <row r="209" spans="1:23" ht="96" x14ac:dyDescent="0.3">
      <c r="A209" s="84">
        <v>4</v>
      </c>
      <c r="B209" s="84" t="s">
        <v>22</v>
      </c>
      <c r="C209" s="193">
        <v>570</v>
      </c>
      <c r="D209" s="194" t="s">
        <v>1147</v>
      </c>
      <c r="E209" s="86" t="s">
        <v>1148</v>
      </c>
      <c r="F209" s="195" t="s">
        <v>1149</v>
      </c>
      <c r="G209" s="195" t="s">
        <v>1144</v>
      </c>
      <c r="H209" s="194" t="s">
        <v>68</v>
      </c>
      <c r="I209" s="195" t="s">
        <v>1134</v>
      </c>
      <c r="J209" s="195" t="s">
        <v>1150</v>
      </c>
      <c r="K209" s="195" t="s">
        <v>1151</v>
      </c>
      <c r="L209" s="195" t="s">
        <v>1152</v>
      </c>
      <c r="M209" s="195" t="s">
        <v>1153</v>
      </c>
      <c r="N209" s="86" t="s">
        <v>1138</v>
      </c>
      <c r="O209" s="86" t="s">
        <v>32</v>
      </c>
      <c r="P209" s="24" t="s">
        <v>1139</v>
      </c>
      <c r="Q209" s="10">
        <v>291500</v>
      </c>
      <c r="R209" s="10">
        <v>291000</v>
      </c>
      <c r="S209" s="88">
        <v>30</v>
      </c>
      <c r="T209" s="88">
        <f>R209*S209</f>
        <v>8730000</v>
      </c>
      <c r="U209" s="86" t="s">
        <v>1140</v>
      </c>
      <c r="V209" s="83"/>
      <c r="W209" s="83"/>
    </row>
    <row r="210" spans="1:23" x14ac:dyDescent="0.3">
      <c r="A210" s="91"/>
      <c r="B210" s="75" t="s">
        <v>1154</v>
      </c>
      <c r="C210" s="196"/>
      <c r="D210" s="197"/>
      <c r="E210" s="109"/>
      <c r="F210" s="198"/>
      <c r="G210" s="198"/>
      <c r="H210" s="197"/>
      <c r="I210" s="198"/>
      <c r="J210" s="198"/>
      <c r="K210" s="198"/>
      <c r="L210" s="198"/>
      <c r="M210" s="198"/>
      <c r="N210" s="109"/>
      <c r="O210" s="109"/>
      <c r="P210" s="199"/>
      <c r="Q210" s="142"/>
      <c r="R210" s="142"/>
      <c r="S210" s="113"/>
      <c r="T210" s="113">
        <f>SUM(T211:T215)</f>
        <v>1182500000</v>
      </c>
      <c r="U210" s="109"/>
      <c r="V210" s="95"/>
      <c r="W210" s="95"/>
    </row>
    <row r="211" spans="1:23" ht="144" x14ac:dyDescent="0.3">
      <c r="A211" s="84">
        <v>1</v>
      </c>
      <c r="B211" s="84" t="s">
        <v>22</v>
      </c>
      <c r="C211" s="85">
        <v>51</v>
      </c>
      <c r="D211" s="86" t="s">
        <v>1155</v>
      </c>
      <c r="E211" s="86" t="s">
        <v>1156</v>
      </c>
      <c r="F211" s="86" t="s">
        <v>637</v>
      </c>
      <c r="G211" s="86" t="s">
        <v>1157</v>
      </c>
      <c r="H211" s="86" t="s">
        <v>68</v>
      </c>
      <c r="I211" s="86" t="s">
        <v>69</v>
      </c>
      <c r="J211" s="86">
        <v>36</v>
      </c>
      <c r="K211" s="86" t="s">
        <v>972</v>
      </c>
      <c r="L211" s="86" t="s">
        <v>1158</v>
      </c>
      <c r="M211" s="86" t="s">
        <v>1159</v>
      </c>
      <c r="N211" s="86" t="s">
        <v>1160</v>
      </c>
      <c r="O211" s="86" t="s">
        <v>32</v>
      </c>
      <c r="P211" s="103">
        <v>4</v>
      </c>
      <c r="Q211" s="4">
        <v>7000</v>
      </c>
      <c r="R211" s="4">
        <v>7000</v>
      </c>
      <c r="S211" s="88">
        <v>30000</v>
      </c>
      <c r="T211" s="88">
        <f>R211*S211</f>
        <v>210000000</v>
      </c>
      <c r="U211" s="86" t="s">
        <v>1161</v>
      </c>
      <c r="V211" s="83"/>
      <c r="W211" s="83"/>
    </row>
    <row r="212" spans="1:23" ht="48" x14ac:dyDescent="0.3">
      <c r="A212" s="84">
        <v>2</v>
      </c>
      <c r="B212" s="84" t="s">
        <v>22</v>
      </c>
      <c r="C212" s="85">
        <v>63</v>
      </c>
      <c r="D212" s="86" t="s">
        <v>1162</v>
      </c>
      <c r="E212" s="86" t="s">
        <v>1163</v>
      </c>
      <c r="F212" s="86" t="s">
        <v>1164</v>
      </c>
      <c r="G212" s="86" t="s">
        <v>1165</v>
      </c>
      <c r="H212" s="86" t="s">
        <v>68</v>
      </c>
      <c r="I212" s="86" t="s">
        <v>69</v>
      </c>
      <c r="J212" s="86">
        <v>36</v>
      </c>
      <c r="K212" s="86" t="s">
        <v>468</v>
      </c>
      <c r="L212" s="86" t="s">
        <v>1166</v>
      </c>
      <c r="M212" s="86"/>
      <c r="N212" s="86" t="s">
        <v>1160</v>
      </c>
      <c r="O212" s="86" t="s">
        <v>32</v>
      </c>
      <c r="P212" s="103">
        <v>4</v>
      </c>
      <c r="Q212" s="4">
        <v>30000</v>
      </c>
      <c r="R212" s="4">
        <v>25000</v>
      </c>
      <c r="S212" s="88">
        <v>3500</v>
      </c>
      <c r="T212" s="88">
        <f>R212*S212</f>
        <v>87500000</v>
      </c>
      <c r="U212" s="86" t="s">
        <v>1161</v>
      </c>
      <c r="V212" s="83"/>
      <c r="W212" s="83"/>
    </row>
    <row r="213" spans="1:23" ht="72" x14ac:dyDescent="0.3">
      <c r="A213" s="84">
        <v>3</v>
      </c>
      <c r="B213" s="84" t="s">
        <v>22</v>
      </c>
      <c r="C213" s="85">
        <v>263</v>
      </c>
      <c r="D213" s="86" t="s">
        <v>1167</v>
      </c>
      <c r="E213" s="86" t="s">
        <v>1168</v>
      </c>
      <c r="F213" s="86" t="s">
        <v>273</v>
      </c>
      <c r="G213" s="86" t="s">
        <v>1169</v>
      </c>
      <c r="H213" s="86" t="s">
        <v>68</v>
      </c>
      <c r="I213" s="86" t="s">
        <v>69</v>
      </c>
      <c r="J213" s="86">
        <v>36</v>
      </c>
      <c r="K213" s="86" t="s">
        <v>1170</v>
      </c>
      <c r="L213" s="86" t="s">
        <v>1171</v>
      </c>
      <c r="M213" s="86" t="s">
        <v>1172</v>
      </c>
      <c r="N213" s="86" t="s">
        <v>1160</v>
      </c>
      <c r="O213" s="86" t="s">
        <v>32</v>
      </c>
      <c r="P213" s="103">
        <v>4</v>
      </c>
      <c r="Q213" s="4">
        <v>5800</v>
      </c>
      <c r="R213" s="4">
        <v>2250</v>
      </c>
      <c r="S213" s="88">
        <v>200000</v>
      </c>
      <c r="T213" s="88">
        <f>R213*S213</f>
        <v>450000000</v>
      </c>
      <c r="U213" s="86" t="s">
        <v>1161</v>
      </c>
      <c r="V213" s="83"/>
      <c r="W213" s="83"/>
    </row>
    <row r="214" spans="1:23" ht="72" x14ac:dyDescent="0.3">
      <c r="A214" s="84">
        <v>4</v>
      </c>
      <c r="B214" s="84" t="s">
        <v>22</v>
      </c>
      <c r="C214" s="85">
        <v>482</v>
      </c>
      <c r="D214" s="86" t="s">
        <v>316</v>
      </c>
      <c r="E214" s="86" t="s">
        <v>1173</v>
      </c>
      <c r="F214" s="86" t="s">
        <v>1174</v>
      </c>
      <c r="G214" s="86" t="s">
        <v>1165</v>
      </c>
      <c r="H214" s="86" t="s">
        <v>68</v>
      </c>
      <c r="I214" s="86" t="s">
        <v>69</v>
      </c>
      <c r="J214" s="86">
        <v>36</v>
      </c>
      <c r="K214" s="86" t="s">
        <v>1175</v>
      </c>
      <c r="L214" s="86" t="s">
        <v>1176</v>
      </c>
      <c r="M214" s="86"/>
      <c r="N214" s="86" t="s">
        <v>1160</v>
      </c>
      <c r="O214" s="86" t="s">
        <v>32</v>
      </c>
      <c r="P214" s="103">
        <v>4</v>
      </c>
      <c r="Q214" s="4">
        <v>8500</v>
      </c>
      <c r="R214" s="4">
        <v>2450</v>
      </c>
      <c r="S214" s="88">
        <v>150000</v>
      </c>
      <c r="T214" s="88">
        <f>R214*S214</f>
        <v>367500000</v>
      </c>
      <c r="U214" s="86" t="s">
        <v>1161</v>
      </c>
      <c r="V214" s="83"/>
      <c r="W214" s="83"/>
    </row>
    <row r="215" spans="1:23" ht="108" x14ac:dyDescent="0.3">
      <c r="A215" s="84">
        <v>5</v>
      </c>
      <c r="B215" s="84" t="s">
        <v>22</v>
      </c>
      <c r="C215" s="85">
        <v>488</v>
      </c>
      <c r="D215" s="86" t="s">
        <v>1177</v>
      </c>
      <c r="E215" s="86" t="s">
        <v>1178</v>
      </c>
      <c r="F215" s="86" t="s">
        <v>1179</v>
      </c>
      <c r="G215" s="86" t="s">
        <v>812</v>
      </c>
      <c r="H215" s="86" t="s">
        <v>68</v>
      </c>
      <c r="I215" s="86" t="s">
        <v>69</v>
      </c>
      <c r="J215" s="86">
        <v>36</v>
      </c>
      <c r="K215" s="86" t="s">
        <v>1180</v>
      </c>
      <c r="L215" s="86" t="s">
        <v>1181</v>
      </c>
      <c r="M215" s="86"/>
      <c r="N215" s="86" t="s">
        <v>1160</v>
      </c>
      <c r="O215" s="86" t="s">
        <v>32</v>
      </c>
      <c r="P215" s="103">
        <v>4</v>
      </c>
      <c r="Q215" s="4">
        <v>2200</v>
      </c>
      <c r="R215" s="4">
        <v>1350</v>
      </c>
      <c r="S215" s="88">
        <v>50000</v>
      </c>
      <c r="T215" s="88">
        <f>R215*S215</f>
        <v>67500000</v>
      </c>
      <c r="U215" s="86" t="s">
        <v>1161</v>
      </c>
      <c r="V215" s="83"/>
      <c r="W215" s="83"/>
    </row>
    <row r="216" spans="1:23" x14ac:dyDescent="0.3">
      <c r="A216" s="91"/>
      <c r="B216" s="75" t="s">
        <v>1182</v>
      </c>
      <c r="C216" s="92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11"/>
      <c r="Q216" s="20"/>
      <c r="R216" s="20"/>
      <c r="S216" s="113"/>
      <c r="T216" s="113">
        <f>T217+T218</f>
        <v>58845000</v>
      </c>
      <c r="U216" s="109"/>
      <c r="V216" s="95"/>
      <c r="W216" s="95"/>
    </row>
    <row r="217" spans="1:23" ht="48" x14ac:dyDescent="0.3">
      <c r="A217" s="84">
        <v>1</v>
      </c>
      <c r="B217" s="84" t="s">
        <v>22</v>
      </c>
      <c r="C217" s="85">
        <v>563</v>
      </c>
      <c r="D217" s="86" t="s">
        <v>1183</v>
      </c>
      <c r="E217" s="86" t="s">
        <v>1184</v>
      </c>
      <c r="F217" s="86" t="s">
        <v>66</v>
      </c>
      <c r="G217" s="96" t="s">
        <v>78</v>
      </c>
      <c r="H217" s="86" t="s">
        <v>419</v>
      </c>
      <c r="I217" s="96" t="s">
        <v>54</v>
      </c>
      <c r="J217" s="132">
        <v>24</v>
      </c>
      <c r="K217" s="86" t="s">
        <v>1185</v>
      </c>
      <c r="L217" s="96" t="s">
        <v>1186</v>
      </c>
      <c r="M217" s="96"/>
      <c r="N217" s="96" t="s">
        <v>1187</v>
      </c>
      <c r="O217" s="96" t="s">
        <v>195</v>
      </c>
      <c r="P217" s="86">
        <v>1</v>
      </c>
      <c r="Q217" s="2">
        <v>1539464</v>
      </c>
      <c r="R217" s="10">
        <v>695000</v>
      </c>
      <c r="S217" s="88">
        <v>80</v>
      </c>
      <c r="T217" s="88">
        <f>R217*S217</f>
        <v>55600000</v>
      </c>
      <c r="U217" s="86" t="s">
        <v>1188</v>
      </c>
      <c r="V217" s="83"/>
      <c r="W217" s="83"/>
    </row>
    <row r="218" spans="1:23" ht="48" x14ac:dyDescent="0.3">
      <c r="A218" s="84">
        <v>2</v>
      </c>
      <c r="B218" s="84" t="s">
        <v>22</v>
      </c>
      <c r="C218" s="85">
        <v>564</v>
      </c>
      <c r="D218" s="86" t="s">
        <v>1189</v>
      </c>
      <c r="E218" s="86" t="s">
        <v>1190</v>
      </c>
      <c r="F218" s="86" t="s">
        <v>138</v>
      </c>
      <c r="G218" s="96" t="s">
        <v>78</v>
      </c>
      <c r="H218" s="86" t="s">
        <v>419</v>
      </c>
      <c r="I218" s="96" t="s">
        <v>54</v>
      </c>
      <c r="J218" s="132">
        <v>24</v>
      </c>
      <c r="K218" s="86" t="s">
        <v>1185</v>
      </c>
      <c r="L218" s="96" t="s">
        <v>1191</v>
      </c>
      <c r="M218" s="96"/>
      <c r="N218" s="96" t="s">
        <v>1187</v>
      </c>
      <c r="O218" s="96" t="s">
        <v>195</v>
      </c>
      <c r="P218" s="86">
        <v>1</v>
      </c>
      <c r="Q218" s="2">
        <v>1514693</v>
      </c>
      <c r="R218" s="10">
        <v>649000</v>
      </c>
      <c r="S218" s="88">
        <v>5</v>
      </c>
      <c r="T218" s="88">
        <f>R218*S218</f>
        <v>3245000</v>
      </c>
      <c r="U218" s="86" t="s">
        <v>1188</v>
      </c>
      <c r="V218" s="83"/>
      <c r="W218" s="83"/>
    </row>
    <row r="219" spans="1:23" x14ac:dyDescent="0.3">
      <c r="A219" s="91"/>
      <c r="B219" s="75" t="s">
        <v>1192</v>
      </c>
      <c r="C219" s="92"/>
      <c r="D219" s="109"/>
      <c r="E219" s="109"/>
      <c r="F219" s="109"/>
      <c r="G219" s="110"/>
      <c r="H219" s="109"/>
      <c r="I219" s="110"/>
      <c r="J219" s="135"/>
      <c r="K219" s="109"/>
      <c r="L219" s="110"/>
      <c r="M219" s="110"/>
      <c r="N219" s="110"/>
      <c r="O219" s="110"/>
      <c r="P219" s="109"/>
      <c r="Q219" s="116"/>
      <c r="R219" s="142"/>
      <c r="S219" s="113"/>
      <c r="T219" s="113">
        <f>T220+T221</f>
        <v>1180000000</v>
      </c>
      <c r="U219" s="109"/>
      <c r="V219" s="95"/>
      <c r="W219" s="95"/>
    </row>
    <row r="220" spans="1:23" ht="60" customHeight="1" x14ac:dyDescent="0.3">
      <c r="A220" s="84">
        <v>1</v>
      </c>
      <c r="B220" s="84" t="s">
        <v>22</v>
      </c>
      <c r="C220" s="85">
        <v>84</v>
      </c>
      <c r="D220" s="86" t="s">
        <v>1193</v>
      </c>
      <c r="E220" s="86" t="s">
        <v>1194</v>
      </c>
      <c r="F220" s="86" t="s">
        <v>551</v>
      </c>
      <c r="G220" s="96" t="s">
        <v>67</v>
      </c>
      <c r="H220" s="86" t="s">
        <v>68</v>
      </c>
      <c r="I220" s="96" t="s">
        <v>140</v>
      </c>
      <c r="J220" s="96" t="s">
        <v>1195</v>
      </c>
      <c r="K220" s="86" t="s">
        <v>1026</v>
      </c>
      <c r="L220" s="96" t="s">
        <v>1196</v>
      </c>
      <c r="M220" s="96"/>
      <c r="N220" s="96" t="s">
        <v>1197</v>
      </c>
      <c r="O220" s="96" t="s">
        <v>32</v>
      </c>
      <c r="P220" s="86">
        <v>4</v>
      </c>
      <c r="Q220" s="88">
        <v>15500</v>
      </c>
      <c r="R220" s="88">
        <v>13000</v>
      </c>
      <c r="S220" s="88">
        <v>60000</v>
      </c>
      <c r="T220" s="88">
        <f>R220*S220</f>
        <v>780000000</v>
      </c>
      <c r="U220" s="86" t="s">
        <v>1198</v>
      </c>
      <c r="V220" s="83"/>
      <c r="W220" s="83"/>
    </row>
    <row r="221" spans="1:23" ht="60" customHeight="1" x14ac:dyDescent="0.3">
      <c r="A221" s="84">
        <v>2</v>
      </c>
      <c r="B221" s="84" t="s">
        <v>22</v>
      </c>
      <c r="C221" s="85">
        <v>98</v>
      </c>
      <c r="D221" s="86" t="s">
        <v>1199</v>
      </c>
      <c r="E221" s="86" t="s">
        <v>1200</v>
      </c>
      <c r="F221" s="86" t="s">
        <v>191</v>
      </c>
      <c r="G221" s="96" t="s">
        <v>67</v>
      </c>
      <c r="H221" s="86" t="s">
        <v>68</v>
      </c>
      <c r="I221" s="96" t="s">
        <v>140</v>
      </c>
      <c r="J221" s="96" t="s">
        <v>1201</v>
      </c>
      <c r="K221" s="86" t="s">
        <v>309</v>
      </c>
      <c r="L221" s="96" t="s">
        <v>1202</v>
      </c>
      <c r="M221" s="96"/>
      <c r="N221" s="96" t="s">
        <v>1203</v>
      </c>
      <c r="O221" s="96" t="s">
        <v>32</v>
      </c>
      <c r="P221" s="86">
        <v>4</v>
      </c>
      <c r="Q221" s="88">
        <v>9000</v>
      </c>
      <c r="R221" s="88">
        <v>8000</v>
      </c>
      <c r="S221" s="88">
        <v>50000</v>
      </c>
      <c r="T221" s="88">
        <f>R221*S221</f>
        <v>400000000</v>
      </c>
      <c r="U221" s="86" t="s">
        <v>1198</v>
      </c>
      <c r="V221" s="83"/>
      <c r="W221" s="83"/>
    </row>
    <row r="222" spans="1:23" x14ac:dyDescent="0.3">
      <c r="A222" s="91"/>
      <c r="B222" s="75" t="s">
        <v>1204</v>
      </c>
      <c r="C222" s="92"/>
      <c r="D222" s="109"/>
      <c r="E222" s="109"/>
      <c r="F222" s="109"/>
      <c r="G222" s="110"/>
      <c r="H222" s="109"/>
      <c r="I222" s="110"/>
      <c r="J222" s="110"/>
      <c r="K222" s="109"/>
      <c r="L222" s="110"/>
      <c r="M222" s="110"/>
      <c r="N222" s="110"/>
      <c r="O222" s="110"/>
      <c r="P222" s="109"/>
      <c r="Q222" s="113"/>
      <c r="R222" s="113"/>
      <c r="S222" s="113"/>
      <c r="T222" s="113">
        <f>T223+T224</f>
        <v>1094000000</v>
      </c>
      <c r="U222" s="109"/>
      <c r="V222" s="95"/>
      <c r="W222" s="95"/>
    </row>
    <row r="223" spans="1:23" ht="36" x14ac:dyDescent="0.3">
      <c r="A223" s="84">
        <v>1</v>
      </c>
      <c r="B223" s="84" t="s">
        <v>22</v>
      </c>
      <c r="C223" s="85">
        <v>46</v>
      </c>
      <c r="D223" s="86" t="s">
        <v>1205</v>
      </c>
      <c r="E223" s="86" t="s">
        <v>1206</v>
      </c>
      <c r="F223" s="86" t="s">
        <v>319</v>
      </c>
      <c r="G223" s="96" t="s">
        <v>67</v>
      </c>
      <c r="H223" s="86" t="s">
        <v>68</v>
      </c>
      <c r="I223" s="96" t="s">
        <v>69</v>
      </c>
      <c r="J223" s="132">
        <v>24</v>
      </c>
      <c r="K223" s="86" t="s">
        <v>309</v>
      </c>
      <c r="L223" s="96" t="s">
        <v>1207</v>
      </c>
      <c r="M223" s="96"/>
      <c r="N223" s="96" t="s">
        <v>1208</v>
      </c>
      <c r="O223" s="96" t="s">
        <v>32</v>
      </c>
      <c r="P223" s="86">
        <v>2</v>
      </c>
      <c r="Q223" s="88">
        <v>6500</v>
      </c>
      <c r="R223" s="88">
        <v>5800</v>
      </c>
      <c r="S223" s="88">
        <v>80000</v>
      </c>
      <c r="T223" s="88">
        <f>R223*S223</f>
        <v>464000000</v>
      </c>
      <c r="U223" s="86" t="s">
        <v>1209</v>
      </c>
      <c r="V223" s="83"/>
      <c r="W223" s="83"/>
    </row>
    <row r="224" spans="1:23" ht="36" x14ac:dyDescent="0.3">
      <c r="A224" s="84">
        <v>2</v>
      </c>
      <c r="B224" s="84" t="s">
        <v>22</v>
      </c>
      <c r="C224" s="85">
        <v>428</v>
      </c>
      <c r="D224" s="86" t="s">
        <v>231</v>
      </c>
      <c r="E224" s="86" t="s">
        <v>1210</v>
      </c>
      <c r="F224" s="86" t="s">
        <v>138</v>
      </c>
      <c r="G224" s="96" t="s">
        <v>67</v>
      </c>
      <c r="H224" s="86" t="s">
        <v>68</v>
      </c>
      <c r="I224" s="96" t="s">
        <v>69</v>
      </c>
      <c r="J224" s="132">
        <v>36</v>
      </c>
      <c r="K224" s="86" t="s">
        <v>309</v>
      </c>
      <c r="L224" s="96" t="s">
        <v>1211</v>
      </c>
      <c r="M224" s="96"/>
      <c r="N224" s="96" t="s">
        <v>1208</v>
      </c>
      <c r="O224" s="96" t="s">
        <v>32</v>
      </c>
      <c r="P224" s="86">
        <v>2</v>
      </c>
      <c r="Q224" s="88">
        <v>4200</v>
      </c>
      <c r="R224" s="88">
        <v>4200</v>
      </c>
      <c r="S224" s="88">
        <v>150000</v>
      </c>
      <c r="T224" s="88">
        <f>R224*S224</f>
        <v>630000000</v>
      </c>
      <c r="U224" s="86" t="s">
        <v>1209</v>
      </c>
      <c r="V224" s="83"/>
      <c r="W224" s="83"/>
    </row>
    <row r="225" spans="1:23" x14ac:dyDescent="0.3">
      <c r="A225" s="91"/>
      <c r="B225" s="75" t="s">
        <v>1212</v>
      </c>
      <c r="C225" s="92"/>
      <c r="D225" s="109"/>
      <c r="E225" s="109"/>
      <c r="F225" s="109"/>
      <c r="G225" s="110"/>
      <c r="H225" s="109"/>
      <c r="I225" s="110"/>
      <c r="J225" s="135"/>
      <c r="K225" s="109"/>
      <c r="L225" s="110"/>
      <c r="M225" s="110"/>
      <c r="N225" s="110"/>
      <c r="O225" s="110"/>
      <c r="P225" s="109"/>
      <c r="Q225" s="113"/>
      <c r="R225" s="113"/>
      <c r="S225" s="113"/>
      <c r="T225" s="113">
        <f>SUM(T226:T228)</f>
        <v>1776500000</v>
      </c>
      <c r="U225" s="109"/>
      <c r="V225" s="95"/>
      <c r="W225" s="95"/>
    </row>
    <row r="226" spans="1:23" ht="48" x14ac:dyDescent="0.3">
      <c r="A226" s="84">
        <v>1</v>
      </c>
      <c r="B226" s="84" t="s">
        <v>22</v>
      </c>
      <c r="C226" s="103">
        <v>504</v>
      </c>
      <c r="D226" s="86" t="s">
        <v>1214</v>
      </c>
      <c r="E226" s="86" t="s">
        <v>1215</v>
      </c>
      <c r="F226" s="86" t="s">
        <v>1216</v>
      </c>
      <c r="G226" s="96" t="s">
        <v>139</v>
      </c>
      <c r="H226" s="86" t="s">
        <v>68</v>
      </c>
      <c r="I226" s="96" t="s">
        <v>69</v>
      </c>
      <c r="J226" s="132">
        <v>24</v>
      </c>
      <c r="K226" s="103" t="s">
        <v>468</v>
      </c>
      <c r="L226" s="86" t="s">
        <v>1217</v>
      </c>
      <c r="M226" s="86"/>
      <c r="N226" s="86" t="s">
        <v>1218</v>
      </c>
      <c r="O226" s="86" t="s">
        <v>1219</v>
      </c>
      <c r="P226" s="86">
        <v>1</v>
      </c>
      <c r="Q226" s="25">
        <v>15500</v>
      </c>
      <c r="R226" s="25">
        <v>15400</v>
      </c>
      <c r="S226" s="88">
        <v>100000</v>
      </c>
      <c r="T226" s="88">
        <f>R226*S226</f>
        <v>1540000000</v>
      </c>
      <c r="U226" s="86" t="s">
        <v>1220</v>
      </c>
      <c r="V226" s="83"/>
      <c r="W226" s="83"/>
    </row>
    <row r="227" spans="1:23" ht="60" x14ac:dyDescent="0.3">
      <c r="A227" s="84">
        <v>2</v>
      </c>
      <c r="B227" s="84" t="s">
        <v>104</v>
      </c>
      <c r="C227" s="86">
        <v>61</v>
      </c>
      <c r="D227" s="86" t="s">
        <v>1221</v>
      </c>
      <c r="E227" s="86" t="s">
        <v>1222</v>
      </c>
      <c r="F227" s="86" t="s">
        <v>473</v>
      </c>
      <c r="G227" s="86" t="s">
        <v>206</v>
      </c>
      <c r="H227" s="86" t="s">
        <v>79</v>
      </c>
      <c r="I227" s="86" t="s">
        <v>54</v>
      </c>
      <c r="J227" s="86">
        <v>36</v>
      </c>
      <c r="K227" s="86" t="s">
        <v>304</v>
      </c>
      <c r="L227" s="86" t="s">
        <v>1223</v>
      </c>
      <c r="M227" s="86" t="s">
        <v>1224</v>
      </c>
      <c r="N227" s="86" t="s">
        <v>1225</v>
      </c>
      <c r="O227" s="86" t="s">
        <v>521</v>
      </c>
      <c r="P227" s="96" t="s">
        <v>112</v>
      </c>
      <c r="Q227" s="106">
        <v>101000</v>
      </c>
      <c r="R227" s="89">
        <v>101000</v>
      </c>
      <c r="S227" s="89">
        <v>500</v>
      </c>
      <c r="T227" s="88">
        <f>R227*S227</f>
        <v>50500000</v>
      </c>
      <c r="U227" s="86" t="s">
        <v>1220</v>
      </c>
      <c r="V227" s="107"/>
      <c r="W227" s="107"/>
    </row>
    <row r="228" spans="1:23" ht="60" x14ac:dyDescent="0.3">
      <c r="A228" s="84">
        <v>3</v>
      </c>
      <c r="B228" s="84" t="s">
        <v>104</v>
      </c>
      <c r="C228" s="86">
        <v>62</v>
      </c>
      <c r="D228" s="86" t="s">
        <v>1221</v>
      </c>
      <c r="E228" s="86" t="s">
        <v>1226</v>
      </c>
      <c r="F228" s="86" t="s">
        <v>205</v>
      </c>
      <c r="G228" s="86" t="s">
        <v>206</v>
      </c>
      <c r="H228" s="86" t="s">
        <v>79</v>
      </c>
      <c r="I228" s="86" t="s">
        <v>54</v>
      </c>
      <c r="J228" s="86">
        <v>36</v>
      </c>
      <c r="K228" s="86" t="s">
        <v>304</v>
      </c>
      <c r="L228" s="86" t="s">
        <v>1227</v>
      </c>
      <c r="M228" s="86" t="s">
        <v>1228</v>
      </c>
      <c r="N228" s="86" t="s">
        <v>1225</v>
      </c>
      <c r="O228" s="86" t="s">
        <v>521</v>
      </c>
      <c r="P228" s="96" t="s">
        <v>112</v>
      </c>
      <c r="Q228" s="106">
        <v>186000</v>
      </c>
      <c r="R228" s="89">
        <v>186000</v>
      </c>
      <c r="S228" s="89">
        <v>1000</v>
      </c>
      <c r="T228" s="88">
        <f>R228*S228</f>
        <v>186000000</v>
      </c>
      <c r="U228" s="86" t="s">
        <v>1220</v>
      </c>
      <c r="V228" s="107"/>
      <c r="W228" s="107"/>
    </row>
    <row r="229" spans="1:23" x14ac:dyDescent="0.3">
      <c r="A229" s="91"/>
      <c r="B229" s="202" t="s">
        <v>1229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10"/>
      <c r="Q229" s="112"/>
      <c r="R229" s="94"/>
      <c r="S229" s="94"/>
      <c r="T229" s="113">
        <f>T230+T231</f>
        <v>110930000</v>
      </c>
      <c r="U229" s="109"/>
      <c r="V229" s="114"/>
      <c r="W229" s="114"/>
    </row>
    <row r="230" spans="1:23" ht="48" x14ac:dyDescent="0.3">
      <c r="A230" s="84">
        <v>1</v>
      </c>
      <c r="B230" s="84" t="s">
        <v>22</v>
      </c>
      <c r="C230" s="85">
        <v>120</v>
      </c>
      <c r="D230" s="86" t="s">
        <v>1230</v>
      </c>
      <c r="E230" s="86" t="s">
        <v>1231</v>
      </c>
      <c r="F230" s="86" t="s">
        <v>1232</v>
      </c>
      <c r="G230" s="96" t="s">
        <v>139</v>
      </c>
      <c r="H230" s="86" t="s">
        <v>68</v>
      </c>
      <c r="I230" s="96" t="s">
        <v>140</v>
      </c>
      <c r="J230" s="132">
        <v>36</v>
      </c>
      <c r="K230" s="86" t="s">
        <v>903</v>
      </c>
      <c r="L230" s="96" t="s">
        <v>1233</v>
      </c>
      <c r="M230" s="96"/>
      <c r="N230" s="96" t="s">
        <v>879</v>
      </c>
      <c r="O230" s="96" t="s">
        <v>32</v>
      </c>
      <c r="P230" s="86">
        <v>4</v>
      </c>
      <c r="Q230" s="2">
        <v>35000</v>
      </c>
      <c r="R230" s="2">
        <v>33810</v>
      </c>
      <c r="S230" s="88">
        <v>3000</v>
      </c>
      <c r="T230" s="88">
        <f>R230*S230</f>
        <v>101430000</v>
      </c>
      <c r="U230" s="86" t="s">
        <v>1234</v>
      </c>
      <c r="V230" s="83"/>
      <c r="W230" s="83"/>
    </row>
    <row r="231" spans="1:23" ht="48" x14ac:dyDescent="0.3">
      <c r="A231" s="84">
        <v>2</v>
      </c>
      <c r="B231" s="84" t="s">
        <v>22</v>
      </c>
      <c r="C231" s="85">
        <v>435</v>
      </c>
      <c r="D231" s="86" t="s">
        <v>1235</v>
      </c>
      <c r="E231" s="86" t="s">
        <v>1236</v>
      </c>
      <c r="F231" s="86" t="s">
        <v>1237</v>
      </c>
      <c r="G231" s="96" t="s">
        <v>139</v>
      </c>
      <c r="H231" s="86" t="s">
        <v>68</v>
      </c>
      <c r="I231" s="96" t="s">
        <v>140</v>
      </c>
      <c r="J231" s="132">
        <v>36</v>
      </c>
      <c r="K231" s="86" t="s">
        <v>898</v>
      </c>
      <c r="L231" s="96" t="s">
        <v>1238</v>
      </c>
      <c r="M231" s="96"/>
      <c r="N231" s="96" t="s">
        <v>879</v>
      </c>
      <c r="O231" s="96" t="s">
        <v>32</v>
      </c>
      <c r="P231" s="86">
        <v>4</v>
      </c>
      <c r="Q231" s="2">
        <v>4800</v>
      </c>
      <c r="R231" s="2">
        <v>4750</v>
      </c>
      <c r="S231" s="88">
        <v>2000</v>
      </c>
      <c r="T231" s="88">
        <f>R231*S231</f>
        <v>9500000</v>
      </c>
      <c r="U231" s="86" t="s">
        <v>1234</v>
      </c>
      <c r="V231" s="83"/>
      <c r="W231" s="83"/>
    </row>
    <row r="232" spans="1:23" x14ac:dyDescent="0.3">
      <c r="A232" s="91"/>
      <c r="B232" s="75" t="s">
        <v>1239</v>
      </c>
      <c r="C232" s="92"/>
      <c r="D232" s="109"/>
      <c r="E232" s="109"/>
      <c r="F232" s="109"/>
      <c r="G232" s="110"/>
      <c r="H232" s="109"/>
      <c r="I232" s="110"/>
      <c r="J232" s="135"/>
      <c r="K232" s="109"/>
      <c r="L232" s="110"/>
      <c r="M232" s="110"/>
      <c r="N232" s="110"/>
      <c r="O232" s="110"/>
      <c r="P232" s="109"/>
      <c r="Q232" s="116"/>
      <c r="R232" s="116"/>
      <c r="S232" s="113"/>
      <c r="T232" s="113">
        <f>T233+T234</f>
        <v>31140144000</v>
      </c>
      <c r="U232" s="109"/>
      <c r="V232" s="95"/>
      <c r="W232" s="95"/>
    </row>
    <row r="233" spans="1:23" ht="36" x14ac:dyDescent="0.3">
      <c r="A233" s="84">
        <v>1</v>
      </c>
      <c r="B233" s="84" t="s">
        <v>202</v>
      </c>
      <c r="C233" s="203">
        <v>30</v>
      </c>
      <c r="D233" s="86" t="s">
        <v>1240</v>
      </c>
      <c r="E233" s="86" t="s">
        <v>1241</v>
      </c>
      <c r="F233" s="203" t="s">
        <v>473</v>
      </c>
      <c r="G233" s="203" t="s">
        <v>206</v>
      </c>
      <c r="H233" s="203" t="s">
        <v>79</v>
      </c>
      <c r="I233" s="203" t="s">
        <v>54</v>
      </c>
      <c r="J233" s="203">
        <v>24</v>
      </c>
      <c r="K233" s="203" t="s">
        <v>1242</v>
      </c>
      <c r="L233" s="203" t="s">
        <v>1243</v>
      </c>
      <c r="M233" s="203"/>
      <c r="N233" s="203" t="s">
        <v>1244</v>
      </c>
      <c r="O233" s="203" t="s">
        <v>135</v>
      </c>
      <c r="P233" s="203">
        <v>1</v>
      </c>
      <c r="Q233" s="204">
        <v>158000</v>
      </c>
      <c r="R233" s="205">
        <v>128940</v>
      </c>
      <c r="S233" s="127">
        <v>100000</v>
      </c>
      <c r="T233" s="88">
        <f>R233*S233</f>
        <v>12894000000</v>
      </c>
      <c r="U233" s="203" t="s">
        <v>1245</v>
      </c>
      <c r="V233" s="206"/>
      <c r="W233" s="206"/>
    </row>
    <row r="234" spans="1:23" ht="96" x14ac:dyDescent="0.3">
      <c r="A234" s="84">
        <v>2</v>
      </c>
      <c r="B234" s="84" t="s">
        <v>202</v>
      </c>
      <c r="C234" s="132">
        <v>31</v>
      </c>
      <c r="D234" s="86" t="s">
        <v>1240</v>
      </c>
      <c r="E234" s="86" t="s">
        <v>1246</v>
      </c>
      <c r="F234" s="86" t="s">
        <v>205</v>
      </c>
      <c r="G234" s="203" t="s">
        <v>206</v>
      </c>
      <c r="H234" s="203" t="s">
        <v>79</v>
      </c>
      <c r="I234" s="86" t="s">
        <v>54</v>
      </c>
      <c r="J234" s="86">
        <v>24</v>
      </c>
      <c r="K234" s="86" t="s">
        <v>1247</v>
      </c>
      <c r="L234" s="86" t="s">
        <v>1248</v>
      </c>
      <c r="M234" s="86"/>
      <c r="N234" s="86" t="s">
        <v>1249</v>
      </c>
      <c r="O234" s="86" t="s">
        <v>135</v>
      </c>
      <c r="P234" s="86">
        <v>1</v>
      </c>
      <c r="Q234" s="204">
        <v>248000</v>
      </c>
      <c r="R234" s="205">
        <v>228076.79999999999</v>
      </c>
      <c r="S234" s="127">
        <v>80000</v>
      </c>
      <c r="T234" s="88">
        <f>R234*S234</f>
        <v>18246144000</v>
      </c>
      <c r="U234" s="203" t="s">
        <v>1245</v>
      </c>
      <c r="V234" s="208"/>
      <c r="W234" s="208"/>
    </row>
    <row r="235" spans="1:23" x14ac:dyDescent="0.3">
      <c r="A235" s="91"/>
      <c r="B235" s="75" t="s">
        <v>1250</v>
      </c>
      <c r="C235" s="135"/>
      <c r="D235" s="109"/>
      <c r="E235" s="109"/>
      <c r="F235" s="109"/>
      <c r="G235" s="209"/>
      <c r="H235" s="209"/>
      <c r="I235" s="109"/>
      <c r="J235" s="109"/>
      <c r="K235" s="109"/>
      <c r="L235" s="109"/>
      <c r="M235" s="109"/>
      <c r="N235" s="109"/>
      <c r="O235" s="109"/>
      <c r="P235" s="109"/>
      <c r="Q235" s="210"/>
      <c r="R235" s="211"/>
      <c r="S235" s="131"/>
      <c r="T235" s="113">
        <f>T236</f>
        <v>1656000000</v>
      </c>
      <c r="U235" s="209"/>
      <c r="V235" s="213"/>
      <c r="W235" s="213"/>
    </row>
    <row r="236" spans="1:23" ht="252" x14ac:dyDescent="0.3">
      <c r="A236" s="84">
        <v>1</v>
      </c>
      <c r="B236" s="84" t="s">
        <v>22</v>
      </c>
      <c r="C236" s="85">
        <v>158</v>
      </c>
      <c r="D236" s="86" t="s">
        <v>1251</v>
      </c>
      <c r="E236" s="86" t="s">
        <v>1252</v>
      </c>
      <c r="F236" s="86" t="s">
        <v>1253</v>
      </c>
      <c r="G236" s="96" t="s">
        <v>1254</v>
      </c>
      <c r="H236" s="86" t="s">
        <v>79</v>
      </c>
      <c r="I236" s="96" t="s">
        <v>1255</v>
      </c>
      <c r="J236" s="132">
        <v>24</v>
      </c>
      <c r="K236" s="86" t="s">
        <v>1256</v>
      </c>
      <c r="L236" s="96" t="s">
        <v>1257</v>
      </c>
      <c r="M236" s="96"/>
      <c r="N236" s="86" t="s">
        <v>1258</v>
      </c>
      <c r="O236" s="96" t="s">
        <v>32</v>
      </c>
      <c r="P236" s="86">
        <v>4</v>
      </c>
      <c r="Q236" s="88">
        <v>314000</v>
      </c>
      <c r="R236" s="88">
        <v>276000</v>
      </c>
      <c r="S236" s="88">
        <v>6000</v>
      </c>
      <c r="T236" s="88">
        <f>R236*S236</f>
        <v>1656000000</v>
      </c>
      <c r="U236" s="86" t="s">
        <v>1259</v>
      </c>
      <c r="V236" s="83"/>
      <c r="W236" s="83"/>
    </row>
    <row r="237" spans="1:23" x14ac:dyDescent="0.3">
      <c r="A237" s="91"/>
      <c r="B237" s="75" t="s">
        <v>1260</v>
      </c>
      <c r="C237" s="92"/>
      <c r="D237" s="109"/>
      <c r="E237" s="109"/>
      <c r="F237" s="109"/>
      <c r="G237" s="110"/>
      <c r="H237" s="109"/>
      <c r="I237" s="110"/>
      <c r="J237" s="135"/>
      <c r="K237" s="109"/>
      <c r="L237" s="110"/>
      <c r="M237" s="110"/>
      <c r="N237" s="109"/>
      <c r="O237" s="110"/>
      <c r="P237" s="109"/>
      <c r="Q237" s="113"/>
      <c r="R237" s="113"/>
      <c r="S237" s="113"/>
      <c r="T237" s="113">
        <f>SUM(T238:T242)</f>
        <v>3040500000</v>
      </c>
      <c r="U237" s="109"/>
      <c r="V237" s="95"/>
      <c r="W237" s="95"/>
    </row>
    <row r="238" spans="1:23" ht="48" x14ac:dyDescent="0.3">
      <c r="A238" s="84">
        <v>1</v>
      </c>
      <c r="B238" s="84" t="s">
        <v>202</v>
      </c>
      <c r="C238" s="84">
        <v>57</v>
      </c>
      <c r="D238" s="125" t="s">
        <v>1261</v>
      </c>
      <c r="E238" s="86" t="s">
        <v>1262</v>
      </c>
      <c r="F238" s="86" t="s">
        <v>1263</v>
      </c>
      <c r="G238" s="96" t="s">
        <v>942</v>
      </c>
      <c r="H238" s="86" t="s">
        <v>507</v>
      </c>
      <c r="I238" s="96" t="s">
        <v>761</v>
      </c>
      <c r="J238" s="84">
        <v>30</v>
      </c>
      <c r="K238" s="86" t="s">
        <v>1264</v>
      </c>
      <c r="L238" s="96" t="s">
        <v>1265</v>
      </c>
      <c r="M238" s="96"/>
      <c r="N238" s="96" t="s">
        <v>1266</v>
      </c>
      <c r="O238" s="96" t="s">
        <v>930</v>
      </c>
      <c r="P238" s="86">
        <v>1</v>
      </c>
      <c r="Q238" s="207">
        <v>720000</v>
      </c>
      <c r="R238" s="207">
        <v>720000</v>
      </c>
      <c r="S238" s="127">
        <v>2000</v>
      </c>
      <c r="T238" s="88">
        <f>R238*S238</f>
        <v>1440000000</v>
      </c>
      <c r="U238" s="86" t="s">
        <v>1267</v>
      </c>
      <c r="V238" s="107"/>
      <c r="W238" s="107"/>
    </row>
    <row r="239" spans="1:23" ht="36" x14ac:dyDescent="0.3">
      <c r="A239" s="84">
        <v>2</v>
      </c>
      <c r="B239" s="84" t="s">
        <v>22</v>
      </c>
      <c r="C239" s="103">
        <v>131</v>
      </c>
      <c r="D239" s="86" t="s">
        <v>1268</v>
      </c>
      <c r="E239" s="86" t="s">
        <v>1269</v>
      </c>
      <c r="F239" s="86" t="s">
        <v>1270</v>
      </c>
      <c r="G239" s="86" t="s">
        <v>98</v>
      </c>
      <c r="H239" s="86" t="s">
        <v>79</v>
      </c>
      <c r="I239" s="86" t="s">
        <v>89</v>
      </c>
      <c r="J239" s="86">
        <v>30</v>
      </c>
      <c r="K239" s="86" t="s">
        <v>1271</v>
      </c>
      <c r="L239" s="86" t="s">
        <v>1272</v>
      </c>
      <c r="M239" s="86"/>
      <c r="N239" s="86" t="s">
        <v>1273</v>
      </c>
      <c r="O239" s="86" t="s">
        <v>1274</v>
      </c>
      <c r="P239" s="86">
        <v>1</v>
      </c>
      <c r="Q239" s="88">
        <v>35000</v>
      </c>
      <c r="R239" s="88">
        <v>24500</v>
      </c>
      <c r="S239" s="88">
        <v>1000</v>
      </c>
      <c r="T239" s="88">
        <f>R239*S239</f>
        <v>24500000</v>
      </c>
      <c r="U239" s="86" t="s">
        <v>1275</v>
      </c>
      <c r="V239" s="83"/>
      <c r="W239" s="83"/>
    </row>
    <row r="240" spans="1:23" ht="108" x14ac:dyDescent="0.3">
      <c r="A240" s="84">
        <v>3</v>
      </c>
      <c r="B240" s="84" t="s">
        <v>22</v>
      </c>
      <c r="C240" s="103">
        <v>161</v>
      </c>
      <c r="D240" s="86" t="s">
        <v>1276</v>
      </c>
      <c r="E240" s="86" t="s">
        <v>1277</v>
      </c>
      <c r="F240" s="86" t="s">
        <v>333</v>
      </c>
      <c r="G240" s="86" t="s">
        <v>1278</v>
      </c>
      <c r="H240" s="86" t="s">
        <v>79</v>
      </c>
      <c r="I240" s="86" t="s">
        <v>54</v>
      </c>
      <c r="J240" s="86">
        <v>24</v>
      </c>
      <c r="K240" s="86" t="s">
        <v>260</v>
      </c>
      <c r="L240" s="86" t="s">
        <v>1279</v>
      </c>
      <c r="M240" s="86"/>
      <c r="N240" s="86" t="s">
        <v>1273</v>
      </c>
      <c r="O240" s="86" t="s">
        <v>1274</v>
      </c>
      <c r="P240" s="86">
        <v>1</v>
      </c>
      <c r="Q240" s="88">
        <v>105000</v>
      </c>
      <c r="R240" s="88">
        <v>60500</v>
      </c>
      <c r="S240" s="88">
        <v>15000</v>
      </c>
      <c r="T240" s="88">
        <f>R240*S240</f>
        <v>907500000</v>
      </c>
      <c r="U240" s="86" t="s">
        <v>1275</v>
      </c>
      <c r="V240" s="83"/>
      <c r="W240" s="83"/>
    </row>
    <row r="241" spans="1:23" ht="48" x14ac:dyDescent="0.3">
      <c r="A241" s="84">
        <v>4</v>
      </c>
      <c r="B241" s="84" t="s">
        <v>22</v>
      </c>
      <c r="C241" s="103">
        <v>265</v>
      </c>
      <c r="D241" s="86" t="s">
        <v>1280</v>
      </c>
      <c r="E241" s="86" t="s">
        <v>1281</v>
      </c>
      <c r="F241" s="86" t="s">
        <v>1282</v>
      </c>
      <c r="G241" s="86" t="s">
        <v>1283</v>
      </c>
      <c r="H241" s="86" t="s">
        <v>68</v>
      </c>
      <c r="I241" s="86" t="s">
        <v>371</v>
      </c>
      <c r="J241" s="86">
        <v>24</v>
      </c>
      <c r="K241" s="86" t="s">
        <v>1284</v>
      </c>
      <c r="L241" s="86" t="s">
        <v>1285</v>
      </c>
      <c r="M241" s="86"/>
      <c r="N241" s="86" t="s">
        <v>1286</v>
      </c>
      <c r="O241" s="86" t="s">
        <v>1287</v>
      </c>
      <c r="P241" s="86">
        <v>1</v>
      </c>
      <c r="Q241" s="88">
        <v>4516</v>
      </c>
      <c r="R241" s="88">
        <v>2700</v>
      </c>
      <c r="S241" s="88">
        <v>30000</v>
      </c>
      <c r="T241" s="88">
        <f>R241*S241</f>
        <v>81000000</v>
      </c>
      <c r="U241" s="86" t="s">
        <v>1275</v>
      </c>
      <c r="V241" s="83"/>
      <c r="W241" s="83"/>
    </row>
    <row r="242" spans="1:23" ht="144" x14ac:dyDescent="0.3">
      <c r="A242" s="84">
        <v>5</v>
      </c>
      <c r="B242" s="84" t="s">
        <v>22</v>
      </c>
      <c r="C242" s="103">
        <v>493</v>
      </c>
      <c r="D242" s="86" t="s">
        <v>1288</v>
      </c>
      <c r="E242" s="86" t="s">
        <v>1289</v>
      </c>
      <c r="F242" s="86" t="s">
        <v>1290</v>
      </c>
      <c r="G242" s="86" t="s">
        <v>1291</v>
      </c>
      <c r="H242" s="86" t="s">
        <v>1292</v>
      </c>
      <c r="I242" s="86" t="s">
        <v>54</v>
      </c>
      <c r="J242" s="86">
        <v>36</v>
      </c>
      <c r="K242" s="86" t="s">
        <v>1293</v>
      </c>
      <c r="L242" s="86" t="s">
        <v>1294</v>
      </c>
      <c r="M242" s="86" t="s">
        <v>1295</v>
      </c>
      <c r="N242" s="86" t="s">
        <v>607</v>
      </c>
      <c r="O242" s="86" t="s">
        <v>93</v>
      </c>
      <c r="P242" s="86">
        <v>1</v>
      </c>
      <c r="Q242" s="88">
        <v>12500000</v>
      </c>
      <c r="R242" s="88">
        <v>11750000</v>
      </c>
      <c r="S242" s="88">
        <v>50</v>
      </c>
      <c r="T242" s="88">
        <f>R242*S242</f>
        <v>587500000</v>
      </c>
      <c r="U242" s="86" t="s">
        <v>1275</v>
      </c>
      <c r="V242" s="83"/>
      <c r="W242" s="83"/>
    </row>
    <row r="243" spans="1:23" x14ac:dyDescent="0.3">
      <c r="A243" s="91"/>
      <c r="B243" s="75" t="s">
        <v>1296</v>
      </c>
      <c r="C243" s="111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13"/>
      <c r="R243" s="113"/>
      <c r="S243" s="113"/>
      <c r="T243" s="113">
        <f>SUM(T244:T249)</f>
        <v>2026660000</v>
      </c>
      <c r="U243" s="109"/>
      <c r="V243" s="95"/>
      <c r="W243" s="95"/>
    </row>
    <row r="244" spans="1:23" ht="60" x14ac:dyDescent="0.3">
      <c r="A244" s="84">
        <v>1</v>
      </c>
      <c r="B244" s="84" t="s">
        <v>202</v>
      </c>
      <c r="C244" s="86">
        <v>92</v>
      </c>
      <c r="D244" s="125" t="s">
        <v>1297</v>
      </c>
      <c r="E244" s="183" t="s">
        <v>1298</v>
      </c>
      <c r="F244" s="86" t="s">
        <v>77</v>
      </c>
      <c r="G244" s="96" t="s">
        <v>78</v>
      </c>
      <c r="H244" s="86" t="s">
        <v>79</v>
      </c>
      <c r="I244" s="96" t="s">
        <v>54</v>
      </c>
      <c r="J244" s="86">
        <v>24</v>
      </c>
      <c r="K244" s="86" t="s">
        <v>1299</v>
      </c>
      <c r="L244" s="86" t="s">
        <v>1300</v>
      </c>
      <c r="M244" s="86"/>
      <c r="N244" s="96" t="s">
        <v>1301</v>
      </c>
      <c r="O244" s="96" t="s">
        <v>1274</v>
      </c>
      <c r="P244" s="86">
        <v>1</v>
      </c>
      <c r="Q244" s="7">
        <v>69000</v>
      </c>
      <c r="R244" s="7">
        <v>63420</v>
      </c>
      <c r="S244" s="127">
        <v>5000</v>
      </c>
      <c r="T244" s="88">
        <f>R244*S244</f>
        <v>317100000</v>
      </c>
      <c r="U244" s="86" t="s">
        <v>1302</v>
      </c>
      <c r="V244" s="107"/>
      <c r="W244" s="107"/>
    </row>
    <row r="245" spans="1:23" ht="60" x14ac:dyDescent="0.3">
      <c r="A245" s="84">
        <v>2</v>
      </c>
      <c r="B245" s="84" t="s">
        <v>22</v>
      </c>
      <c r="C245" s="103">
        <v>23</v>
      </c>
      <c r="D245" s="96" t="s">
        <v>1303</v>
      </c>
      <c r="E245" s="96" t="s">
        <v>1304</v>
      </c>
      <c r="F245" s="96" t="s">
        <v>1305</v>
      </c>
      <c r="G245" s="96" t="s">
        <v>418</v>
      </c>
      <c r="H245" s="96" t="s">
        <v>79</v>
      </c>
      <c r="I245" s="96" t="s">
        <v>54</v>
      </c>
      <c r="J245" s="132">
        <v>24</v>
      </c>
      <c r="K245" s="96" t="s">
        <v>1306</v>
      </c>
      <c r="L245" s="96" t="s">
        <v>1307</v>
      </c>
      <c r="M245" s="96"/>
      <c r="N245" s="96" t="s">
        <v>1308</v>
      </c>
      <c r="O245" s="96" t="s">
        <v>1274</v>
      </c>
      <c r="P245" s="103">
        <v>1</v>
      </c>
      <c r="Q245" s="88">
        <v>900527</v>
      </c>
      <c r="R245" s="88">
        <v>850000</v>
      </c>
      <c r="S245" s="88">
        <v>150</v>
      </c>
      <c r="T245" s="88">
        <f>R245*S245</f>
        <v>127500000</v>
      </c>
      <c r="U245" s="86" t="s">
        <v>1309</v>
      </c>
      <c r="V245" s="83"/>
      <c r="W245" s="83"/>
    </row>
    <row r="246" spans="1:23" ht="72" x14ac:dyDescent="0.3">
      <c r="A246" s="84">
        <v>3</v>
      </c>
      <c r="B246" s="84" t="s">
        <v>22</v>
      </c>
      <c r="C246" s="85">
        <v>216</v>
      </c>
      <c r="D246" s="86" t="s">
        <v>1310</v>
      </c>
      <c r="E246" s="96" t="s">
        <v>1311</v>
      </c>
      <c r="F246" s="96" t="s">
        <v>1312</v>
      </c>
      <c r="G246" s="96" t="s">
        <v>1313</v>
      </c>
      <c r="H246" s="96" t="s">
        <v>1314</v>
      </c>
      <c r="I246" s="96" t="s">
        <v>89</v>
      </c>
      <c r="J246" s="132">
        <v>36</v>
      </c>
      <c r="K246" s="96" t="s">
        <v>1315</v>
      </c>
      <c r="L246" s="96" t="s">
        <v>1316</v>
      </c>
      <c r="M246" s="96"/>
      <c r="N246" s="96" t="s">
        <v>1317</v>
      </c>
      <c r="O246" s="96" t="s">
        <v>1274</v>
      </c>
      <c r="P246" s="86">
        <v>1</v>
      </c>
      <c r="Q246" s="88">
        <v>200000</v>
      </c>
      <c r="R246" s="88">
        <v>150000</v>
      </c>
      <c r="S246" s="88">
        <v>1000</v>
      </c>
      <c r="T246" s="88">
        <f>R246*S246</f>
        <v>150000000</v>
      </c>
      <c r="U246" s="86" t="s">
        <v>1309</v>
      </c>
      <c r="V246" s="83"/>
      <c r="W246" s="83"/>
    </row>
    <row r="247" spans="1:23" ht="72" x14ac:dyDescent="0.3">
      <c r="A247" s="84">
        <v>4</v>
      </c>
      <c r="B247" s="84" t="s">
        <v>22</v>
      </c>
      <c r="C247" s="85">
        <v>314</v>
      </c>
      <c r="D247" s="86" t="s">
        <v>1318</v>
      </c>
      <c r="E247" s="96" t="s">
        <v>1319</v>
      </c>
      <c r="F247" s="96" t="s">
        <v>1320</v>
      </c>
      <c r="G247" s="96" t="s">
        <v>1321</v>
      </c>
      <c r="H247" s="96" t="s">
        <v>507</v>
      </c>
      <c r="I247" s="96" t="s">
        <v>89</v>
      </c>
      <c r="J247" s="132">
        <v>36</v>
      </c>
      <c r="K247" s="96" t="s">
        <v>1322</v>
      </c>
      <c r="L247" s="96" t="s">
        <v>1323</v>
      </c>
      <c r="M247" s="96"/>
      <c r="N247" s="103" t="s">
        <v>1324</v>
      </c>
      <c r="O247" s="86" t="s">
        <v>1325</v>
      </c>
      <c r="P247" s="86">
        <v>1</v>
      </c>
      <c r="Q247" s="88">
        <v>1680000</v>
      </c>
      <c r="R247" s="88">
        <v>1396500</v>
      </c>
      <c r="S247" s="88">
        <v>200</v>
      </c>
      <c r="T247" s="88">
        <f>R247*S247</f>
        <v>279300000</v>
      </c>
      <c r="U247" s="86" t="s">
        <v>1309</v>
      </c>
      <c r="V247" s="83"/>
      <c r="W247" s="83"/>
    </row>
    <row r="248" spans="1:23" ht="120" x14ac:dyDescent="0.3">
      <c r="A248" s="84">
        <v>5</v>
      </c>
      <c r="B248" s="84" t="s">
        <v>22</v>
      </c>
      <c r="C248" s="85">
        <v>364</v>
      </c>
      <c r="D248" s="86" t="s">
        <v>1326</v>
      </c>
      <c r="E248" s="96" t="s">
        <v>1327</v>
      </c>
      <c r="F248" s="96" t="s">
        <v>1328</v>
      </c>
      <c r="G248" s="96" t="s">
        <v>1329</v>
      </c>
      <c r="H248" s="96" t="s">
        <v>507</v>
      </c>
      <c r="I248" s="96" t="s">
        <v>89</v>
      </c>
      <c r="J248" s="132">
        <v>36</v>
      </c>
      <c r="K248" s="96" t="s">
        <v>1330</v>
      </c>
      <c r="L248" s="96" t="s">
        <v>1331</v>
      </c>
      <c r="M248" s="96"/>
      <c r="N248" s="96" t="s">
        <v>1332</v>
      </c>
      <c r="O248" s="96" t="s">
        <v>102</v>
      </c>
      <c r="P248" s="86">
        <v>1</v>
      </c>
      <c r="Q248" s="88">
        <v>185000</v>
      </c>
      <c r="R248" s="88">
        <v>91000</v>
      </c>
      <c r="S248" s="88">
        <v>10000</v>
      </c>
      <c r="T248" s="88">
        <f>R248*S248</f>
        <v>910000000</v>
      </c>
      <c r="U248" s="86" t="s">
        <v>1309</v>
      </c>
      <c r="V248" s="83"/>
      <c r="W248" s="83"/>
    </row>
    <row r="249" spans="1:23" ht="84" x14ac:dyDescent="0.3">
      <c r="A249" s="84">
        <v>6</v>
      </c>
      <c r="B249" s="84" t="s">
        <v>22</v>
      </c>
      <c r="C249" s="85">
        <v>370</v>
      </c>
      <c r="D249" s="86" t="s">
        <v>1333</v>
      </c>
      <c r="E249" s="96" t="s">
        <v>1334</v>
      </c>
      <c r="F249" s="96" t="s">
        <v>1335</v>
      </c>
      <c r="G249" s="96" t="s">
        <v>1336</v>
      </c>
      <c r="H249" s="96" t="s">
        <v>507</v>
      </c>
      <c r="I249" s="96" t="s">
        <v>54</v>
      </c>
      <c r="J249" s="132">
        <v>24</v>
      </c>
      <c r="K249" s="96" t="s">
        <v>1337</v>
      </c>
      <c r="L249" s="96" t="s">
        <v>1338</v>
      </c>
      <c r="M249" s="96" t="s">
        <v>1339</v>
      </c>
      <c r="N249" s="96" t="s">
        <v>1340</v>
      </c>
      <c r="O249" s="96" t="s">
        <v>1274</v>
      </c>
      <c r="P249" s="86">
        <v>1</v>
      </c>
      <c r="Q249" s="88">
        <v>302400</v>
      </c>
      <c r="R249" s="88">
        <v>242760</v>
      </c>
      <c r="S249" s="88">
        <v>1000</v>
      </c>
      <c r="T249" s="88">
        <f>R249*S249</f>
        <v>242760000</v>
      </c>
      <c r="U249" s="86" t="s">
        <v>1309</v>
      </c>
      <c r="V249" s="83"/>
      <c r="W249" s="83"/>
    </row>
    <row r="250" spans="1:23" x14ac:dyDescent="0.3">
      <c r="A250" s="91"/>
      <c r="B250" s="75" t="s">
        <v>1341</v>
      </c>
      <c r="C250" s="92"/>
      <c r="D250" s="109"/>
      <c r="E250" s="110"/>
      <c r="F250" s="110"/>
      <c r="G250" s="110"/>
      <c r="H250" s="110"/>
      <c r="I250" s="110"/>
      <c r="J250" s="135"/>
      <c r="K250" s="110"/>
      <c r="L250" s="110"/>
      <c r="M250" s="110"/>
      <c r="N250" s="110"/>
      <c r="O250" s="110"/>
      <c r="P250" s="109"/>
      <c r="Q250" s="113"/>
      <c r="R250" s="113"/>
      <c r="S250" s="113"/>
      <c r="T250" s="113">
        <f>SUM(T251:T256)</f>
        <v>3340800000</v>
      </c>
      <c r="U250" s="109"/>
      <c r="V250" s="95"/>
      <c r="W250" s="95"/>
    </row>
    <row r="251" spans="1:23" ht="84" x14ac:dyDescent="0.3">
      <c r="A251" s="84">
        <v>1</v>
      </c>
      <c r="B251" s="84" t="s">
        <v>202</v>
      </c>
      <c r="C251" s="157">
        <v>51</v>
      </c>
      <c r="D251" s="125" t="s">
        <v>1342</v>
      </c>
      <c r="E251" s="86" t="s">
        <v>1343</v>
      </c>
      <c r="F251" s="86" t="s">
        <v>1344</v>
      </c>
      <c r="G251" s="96" t="s">
        <v>296</v>
      </c>
      <c r="H251" s="86" t="s">
        <v>79</v>
      </c>
      <c r="I251" s="96" t="s">
        <v>54</v>
      </c>
      <c r="J251" s="132">
        <v>36</v>
      </c>
      <c r="K251" s="86" t="s">
        <v>1345</v>
      </c>
      <c r="L251" s="96" t="s">
        <v>1346</v>
      </c>
      <c r="M251" s="96"/>
      <c r="N251" s="96" t="s">
        <v>1347</v>
      </c>
      <c r="O251" s="96" t="s">
        <v>32</v>
      </c>
      <c r="P251" s="86">
        <v>4</v>
      </c>
      <c r="Q251" s="88">
        <v>750000</v>
      </c>
      <c r="R251" s="88">
        <v>538000</v>
      </c>
      <c r="S251" s="127">
        <v>5000</v>
      </c>
      <c r="T251" s="88">
        <f>R251*S251</f>
        <v>2690000000</v>
      </c>
      <c r="U251" s="86" t="s">
        <v>1348</v>
      </c>
      <c r="V251" s="107"/>
      <c r="W251" s="107"/>
    </row>
    <row r="252" spans="1:23" ht="48" x14ac:dyDescent="0.3">
      <c r="A252" s="84">
        <v>2</v>
      </c>
      <c r="B252" s="84" t="s">
        <v>22</v>
      </c>
      <c r="C252" s="157">
        <v>45</v>
      </c>
      <c r="D252" s="86" t="s">
        <v>265</v>
      </c>
      <c r="E252" s="86" t="s">
        <v>1349</v>
      </c>
      <c r="F252" s="157" t="s">
        <v>333</v>
      </c>
      <c r="G252" s="157" t="s">
        <v>67</v>
      </c>
      <c r="H252" s="157" t="s">
        <v>68</v>
      </c>
      <c r="I252" s="157" t="s">
        <v>140</v>
      </c>
      <c r="J252" s="157">
        <v>24</v>
      </c>
      <c r="K252" s="157" t="s">
        <v>877</v>
      </c>
      <c r="L252" s="157" t="s">
        <v>1350</v>
      </c>
      <c r="M252" s="157"/>
      <c r="N252" s="157" t="s">
        <v>1351</v>
      </c>
      <c r="O252" s="157" t="s">
        <v>1274</v>
      </c>
      <c r="P252" s="86">
        <v>1</v>
      </c>
      <c r="Q252" s="88">
        <v>11000</v>
      </c>
      <c r="R252" s="88">
        <v>10500</v>
      </c>
      <c r="S252" s="88">
        <v>10000</v>
      </c>
      <c r="T252" s="88">
        <f>R252*S252</f>
        <v>105000000</v>
      </c>
      <c r="U252" s="86" t="s">
        <v>1348</v>
      </c>
      <c r="V252" s="83"/>
      <c r="W252" s="83"/>
    </row>
    <row r="253" spans="1:23" ht="72" x14ac:dyDescent="0.3">
      <c r="A253" s="84">
        <v>3</v>
      </c>
      <c r="B253" s="84" t="s">
        <v>22</v>
      </c>
      <c r="C253" s="157">
        <v>66</v>
      </c>
      <c r="D253" s="86" t="s">
        <v>1352</v>
      </c>
      <c r="E253" s="86" t="s">
        <v>1353</v>
      </c>
      <c r="F253" s="157" t="s">
        <v>1354</v>
      </c>
      <c r="G253" s="157" t="s">
        <v>67</v>
      </c>
      <c r="H253" s="157" t="s">
        <v>68</v>
      </c>
      <c r="I253" s="157" t="s">
        <v>140</v>
      </c>
      <c r="J253" s="157">
        <v>36</v>
      </c>
      <c r="K253" s="157" t="s">
        <v>877</v>
      </c>
      <c r="L253" s="157" t="s">
        <v>1355</v>
      </c>
      <c r="M253" s="157" t="s">
        <v>1356</v>
      </c>
      <c r="N253" s="157" t="s">
        <v>1357</v>
      </c>
      <c r="O253" s="157" t="s">
        <v>32</v>
      </c>
      <c r="P253" s="86">
        <v>1</v>
      </c>
      <c r="Q253" s="88">
        <v>2400</v>
      </c>
      <c r="R253" s="88">
        <v>2400</v>
      </c>
      <c r="S253" s="88">
        <v>7000</v>
      </c>
      <c r="T253" s="88">
        <f>R253*S253</f>
        <v>16800000</v>
      </c>
      <c r="U253" s="86" t="s">
        <v>1348</v>
      </c>
      <c r="V253" s="83"/>
      <c r="W253" s="83"/>
    </row>
    <row r="254" spans="1:23" ht="72" x14ac:dyDescent="0.3">
      <c r="A254" s="84">
        <v>4</v>
      </c>
      <c r="B254" s="84" t="s">
        <v>22</v>
      </c>
      <c r="C254" s="157">
        <v>124</v>
      </c>
      <c r="D254" s="86" t="s">
        <v>1358</v>
      </c>
      <c r="E254" s="86" t="s">
        <v>1359</v>
      </c>
      <c r="F254" s="157" t="s">
        <v>1360</v>
      </c>
      <c r="G254" s="157" t="s">
        <v>1283</v>
      </c>
      <c r="H254" s="157" t="s">
        <v>68</v>
      </c>
      <c r="I254" s="157" t="s">
        <v>89</v>
      </c>
      <c r="J254" s="157">
        <v>24</v>
      </c>
      <c r="K254" s="157" t="s">
        <v>1361</v>
      </c>
      <c r="L254" s="157" t="s">
        <v>1362</v>
      </c>
      <c r="M254" s="157"/>
      <c r="N254" s="157" t="s">
        <v>963</v>
      </c>
      <c r="O254" s="157" t="s">
        <v>32</v>
      </c>
      <c r="P254" s="86">
        <v>4</v>
      </c>
      <c r="Q254" s="88">
        <v>4280</v>
      </c>
      <c r="R254" s="88">
        <v>3800</v>
      </c>
      <c r="S254" s="88">
        <v>5000</v>
      </c>
      <c r="T254" s="88">
        <f>R254*S254</f>
        <v>19000000</v>
      </c>
      <c r="U254" s="86" t="s">
        <v>1348</v>
      </c>
      <c r="V254" s="83"/>
      <c r="W254" s="83"/>
    </row>
    <row r="255" spans="1:23" ht="72" x14ac:dyDescent="0.3">
      <c r="A255" s="84">
        <v>5</v>
      </c>
      <c r="B255" s="84" t="s">
        <v>22</v>
      </c>
      <c r="C255" s="157">
        <v>171</v>
      </c>
      <c r="D255" s="86" t="s">
        <v>1363</v>
      </c>
      <c r="E255" s="86" t="s">
        <v>1364</v>
      </c>
      <c r="F255" s="157" t="s">
        <v>1365</v>
      </c>
      <c r="G255" s="157" t="s">
        <v>98</v>
      </c>
      <c r="H255" s="157" t="s">
        <v>79</v>
      </c>
      <c r="I255" s="157" t="s">
        <v>54</v>
      </c>
      <c r="J255" s="157">
        <v>24</v>
      </c>
      <c r="K255" s="157" t="s">
        <v>1366</v>
      </c>
      <c r="L255" s="157" t="s">
        <v>1367</v>
      </c>
      <c r="M255" s="157"/>
      <c r="N255" s="157" t="s">
        <v>963</v>
      </c>
      <c r="O255" s="157" t="s">
        <v>32</v>
      </c>
      <c r="P255" s="86">
        <v>4</v>
      </c>
      <c r="Q255" s="88">
        <v>40000</v>
      </c>
      <c r="R255" s="88">
        <v>37000</v>
      </c>
      <c r="S255" s="88">
        <v>5000</v>
      </c>
      <c r="T255" s="88">
        <f>R255*S255</f>
        <v>185000000</v>
      </c>
      <c r="U255" s="86" t="s">
        <v>1348</v>
      </c>
      <c r="V255" s="83"/>
      <c r="W255" s="83"/>
    </row>
    <row r="256" spans="1:23" ht="48" x14ac:dyDescent="0.3">
      <c r="A256" s="84">
        <v>6</v>
      </c>
      <c r="B256" s="84" t="s">
        <v>161</v>
      </c>
      <c r="C256" s="86">
        <v>4</v>
      </c>
      <c r="D256" s="86" t="s">
        <v>1368</v>
      </c>
      <c r="E256" s="86" t="s">
        <v>834</v>
      </c>
      <c r="F256" s="86" t="s">
        <v>1369</v>
      </c>
      <c r="G256" s="86" t="s">
        <v>1370</v>
      </c>
      <c r="H256" s="183" t="s">
        <v>68</v>
      </c>
      <c r="I256" s="183" t="s">
        <v>140</v>
      </c>
      <c r="J256" s="183">
        <v>36</v>
      </c>
      <c r="K256" s="183" t="s">
        <v>71</v>
      </c>
      <c r="L256" s="183" t="s">
        <v>1371</v>
      </c>
      <c r="M256" s="183"/>
      <c r="N256" s="183" t="s">
        <v>1372</v>
      </c>
      <c r="O256" s="183" t="s">
        <v>1373</v>
      </c>
      <c r="P256" s="103">
        <v>2</v>
      </c>
      <c r="Q256" s="89">
        <v>3800</v>
      </c>
      <c r="R256" s="89">
        <v>3250</v>
      </c>
      <c r="S256" s="88">
        <v>100000</v>
      </c>
      <c r="T256" s="88">
        <f>R256*S256</f>
        <v>325000000</v>
      </c>
      <c r="U256" s="86" t="s">
        <v>1374</v>
      </c>
      <c r="V256" s="107"/>
      <c r="W256" s="107"/>
    </row>
    <row r="257" spans="1:23" x14ac:dyDescent="0.3">
      <c r="A257" s="91"/>
      <c r="B257" s="75" t="s">
        <v>1375</v>
      </c>
      <c r="C257" s="214"/>
      <c r="D257" s="109"/>
      <c r="E257" s="109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109"/>
      <c r="Q257" s="113"/>
      <c r="R257" s="113"/>
      <c r="S257" s="113"/>
      <c r="T257" s="113">
        <f>SUM(T258:T260)</f>
        <v>5958000000</v>
      </c>
      <c r="U257" s="109"/>
      <c r="V257" s="95"/>
      <c r="W257" s="95"/>
    </row>
    <row r="258" spans="1:23" ht="108" x14ac:dyDescent="0.3">
      <c r="A258" s="84">
        <v>1</v>
      </c>
      <c r="B258" s="84" t="s">
        <v>202</v>
      </c>
      <c r="C258" s="84">
        <v>28</v>
      </c>
      <c r="D258" s="125" t="s">
        <v>1376</v>
      </c>
      <c r="E258" s="86" t="s">
        <v>1377</v>
      </c>
      <c r="F258" s="86" t="s">
        <v>1378</v>
      </c>
      <c r="G258" s="86" t="s">
        <v>206</v>
      </c>
      <c r="H258" s="86" t="s">
        <v>79</v>
      </c>
      <c r="I258" s="96" t="s">
        <v>54</v>
      </c>
      <c r="J258" s="84">
        <v>24</v>
      </c>
      <c r="K258" s="86" t="s">
        <v>1379</v>
      </c>
      <c r="L258" s="86" t="s">
        <v>1380</v>
      </c>
      <c r="M258" s="86" t="s">
        <v>1381</v>
      </c>
      <c r="N258" s="86" t="s">
        <v>1107</v>
      </c>
      <c r="O258" s="86" t="s">
        <v>229</v>
      </c>
      <c r="P258" s="86">
        <v>1</v>
      </c>
      <c r="Q258" s="215">
        <v>190000</v>
      </c>
      <c r="R258" s="215">
        <v>184000</v>
      </c>
      <c r="S258" s="127">
        <v>25000</v>
      </c>
      <c r="T258" s="88">
        <f>R258*S258</f>
        <v>4600000000</v>
      </c>
      <c r="U258" s="86" t="s">
        <v>1382</v>
      </c>
      <c r="V258" s="107"/>
      <c r="W258" s="107"/>
    </row>
    <row r="259" spans="1:23" ht="84" x14ac:dyDescent="0.3">
      <c r="A259" s="84">
        <v>2</v>
      </c>
      <c r="B259" s="84" t="s">
        <v>22</v>
      </c>
      <c r="C259" s="85">
        <v>121</v>
      </c>
      <c r="D259" s="86" t="s">
        <v>1383</v>
      </c>
      <c r="E259" s="86" t="s">
        <v>1384</v>
      </c>
      <c r="F259" s="86" t="s">
        <v>1385</v>
      </c>
      <c r="G259" s="96" t="s">
        <v>98</v>
      </c>
      <c r="H259" s="86" t="s">
        <v>79</v>
      </c>
      <c r="I259" s="96" t="s">
        <v>89</v>
      </c>
      <c r="J259" s="132">
        <v>36</v>
      </c>
      <c r="K259" s="86" t="s">
        <v>1386</v>
      </c>
      <c r="L259" s="96" t="s">
        <v>1387</v>
      </c>
      <c r="M259" s="96"/>
      <c r="N259" s="96" t="s">
        <v>1388</v>
      </c>
      <c r="O259" s="96" t="s">
        <v>1389</v>
      </c>
      <c r="P259" s="86">
        <v>1</v>
      </c>
      <c r="Q259" s="88">
        <v>24400</v>
      </c>
      <c r="R259" s="88">
        <v>24000</v>
      </c>
      <c r="S259" s="88">
        <v>40000</v>
      </c>
      <c r="T259" s="88">
        <f>R259*S259</f>
        <v>960000000</v>
      </c>
      <c r="U259" s="86" t="s">
        <v>1382</v>
      </c>
      <c r="V259" s="83"/>
      <c r="W259" s="83"/>
    </row>
    <row r="260" spans="1:23" ht="180" x14ac:dyDescent="0.3">
      <c r="A260" s="84">
        <v>3</v>
      </c>
      <c r="B260" s="84" t="s">
        <v>22</v>
      </c>
      <c r="C260" s="85">
        <v>125</v>
      </c>
      <c r="D260" s="96" t="s">
        <v>1390</v>
      </c>
      <c r="E260" s="96" t="s">
        <v>1391</v>
      </c>
      <c r="F260" s="86" t="s">
        <v>1392</v>
      </c>
      <c r="G260" s="96" t="s">
        <v>1393</v>
      </c>
      <c r="H260" s="96" t="s">
        <v>1394</v>
      </c>
      <c r="I260" s="96" t="s">
        <v>89</v>
      </c>
      <c r="J260" s="132">
        <v>48</v>
      </c>
      <c r="K260" s="96" t="s">
        <v>1395</v>
      </c>
      <c r="L260" s="96" t="s">
        <v>1396</v>
      </c>
      <c r="M260" s="96"/>
      <c r="N260" s="96" t="s">
        <v>1388</v>
      </c>
      <c r="O260" s="96" t="s">
        <v>1389</v>
      </c>
      <c r="P260" s="86">
        <v>1</v>
      </c>
      <c r="Q260" s="88">
        <v>19900</v>
      </c>
      <c r="R260" s="88">
        <v>19900</v>
      </c>
      <c r="S260" s="88">
        <v>20000</v>
      </c>
      <c r="T260" s="88">
        <f>R260*S260</f>
        <v>398000000</v>
      </c>
      <c r="U260" s="86" t="s">
        <v>1382</v>
      </c>
      <c r="V260" s="83"/>
      <c r="W260" s="83"/>
    </row>
    <row r="261" spans="1:23" x14ac:dyDescent="0.3">
      <c r="A261" s="91"/>
      <c r="B261" s="75" t="s">
        <v>1397</v>
      </c>
      <c r="C261" s="92"/>
      <c r="D261" s="110"/>
      <c r="E261" s="110"/>
      <c r="F261" s="109"/>
      <c r="G261" s="110"/>
      <c r="H261" s="110"/>
      <c r="I261" s="110"/>
      <c r="J261" s="135"/>
      <c r="K261" s="110"/>
      <c r="L261" s="110"/>
      <c r="M261" s="110"/>
      <c r="N261" s="110"/>
      <c r="O261" s="110"/>
      <c r="P261" s="109"/>
      <c r="Q261" s="113"/>
      <c r="R261" s="113"/>
      <c r="S261" s="113"/>
      <c r="T261" s="113">
        <f>T262</f>
        <v>850000000</v>
      </c>
      <c r="U261" s="109"/>
      <c r="V261" s="95"/>
      <c r="W261" s="95"/>
    </row>
    <row r="262" spans="1:23" ht="36" x14ac:dyDescent="0.3">
      <c r="A262" s="84">
        <v>1</v>
      </c>
      <c r="B262" s="84" t="s">
        <v>202</v>
      </c>
      <c r="C262" s="84">
        <v>74</v>
      </c>
      <c r="D262" s="125" t="s">
        <v>1398</v>
      </c>
      <c r="E262" s="86" t="s">
        <v>1399</v>
      </c>
      <c r="F262" s="86" t="s">
        <v>1400</v>
      </c>
      <c r="G262" s="217" t="s">
        <v>206</v>
      </c>
      <c r="H262" s="86"/>
      <c r="I262" s="96" t="s">
        <v>54</v>
      </c>
      <c r="J262" s="86" t="s">
        <v>80</v>
      </c>
      <c r="K262" s="147" t="s">
        <v>304</v>
      </c>
      <c r="L262" s="86" t="s">
        <v>1401</v>
      </c>
      <c r="M262" s="147"/>
      <c r="N262" s="26" t="s">
        <v>209</v>
      </c>
      <c r="O262" s="86" t="s">
        <v>32</v>
      </c>
      <c r="P262" s="183">
        <v>4</v>
      </c>
      <c r="Q262" s="21">
        <v>105000</v>
      </c>
      <c r="R262" s="27">
        <v>85000</v>
      </c>
      <c r="S262" s="127">
        <v>10000</v>
      </c>
      <c r="T262" s="88">
        <f>R262*S262</f>
        <v>850000000</v>
      </c>
      <c r="U262" s="86" t="s">
        <v>1402</v>
      </c>
      <c r="V262" s="107"/>
      <c r="W262" s="107"/>
    </row>
    <row r="263" spans="1:23" x14ac:dyDescent="0.3">
      <c r="A263" s="91"/>
      <c r="B263" s="75" t="s">
        <v>1403</v>
      </c>
      <c r="C263" s="91"/>
      <c r="D263" s="128"/>
      <c r="E263" s="109"/>
      <c r="F263" s="109"/>
      <c r="G263" s="218"/>
      <c r="H263" s="109"/>
      <c r="I263" s="110"/>
      <c r="J263" s="109"/>
      <c r="K263" s="150"/>
      <c r="L263" s="109"/>
      <c r="M263" s="150"/>
      <c r="N263" s="219"/>
      <c r="O263" s="109"/>
      <c r="P263" s="191"/>
      <c r="Q263" s="192"/>
      <c r="R263" s="220"/>
      <c r="S263" s="131"/>
      <c r="T263" s="113">
        <f>T264</f>
        <v>43000000</v>
      </c>
      <c r="U263" s="109"/>
      <c r="V263" s="114"/>
      <c r="W263" s="114"/>
    </row>
    <row r="264" spans="1:23" ht="48" x14ac:dyDescent="0.3">
      <c r="A264" s="84">
        <v>1</v>
      </c>
      <c r="B264" s="84" t="s">
        <v>22</v>
      </c>
      <c r="C264" s="85">
        <v>35</v>
      </c>
      <c r="D264" s="86" t="s">
        <v>1404</v>
      </c>
      <c r="E264" s="86" t="s">
        <v>1405</v>
      </c>
      <c r="F264" s="86" t="s">
        <v>1406</v>
      </c>
      <c r="G264" s="86" t="s">
        <v>1407</v>
      </c>
      <c r="H264" s="86" t="s">
        <v>1408</v>
      </c>
      <c r="I264" s="86" t="s">
        <v>89</v>
      </c>
      <c r="J264" s="86">
        <v>30</v>
      </c>
      <c r="K264" s="86" t="s">
        <v>1409</v>
      </c>
      <c r="L264" s="86" t="s">
        <v>1410</v>
      </c>
      <c r="M264" s="86"/>
      <c r="N264" s="86" t="s">
        <v>1411</v>
      </c>
      <c r="O264" s="86" t="s">
        <v>1412</v>
      </c>
      <c r="P264" s="86">
        <v>1</v>
      </c>
      <c r="Q264" s="4">
        <v>9258</v>
      </c>
      <c r="R264" s="4">
        <v>8600</v>
      </c>
      <c r="S264" s="88">
        <v>5000</v>
      </c>
      <c r="T264" s="88">
        <f>R264*S264</f>
        <v>43000000</v>
      </c>
      <c r="U264" s="86" t="s">
        <v>1413</v>
      </c>
      <c r="V264" s="83"/>
      <c r="W264" s="83"/>
    </row>
    <row r="265" spans="1:23" x14ac:dyDescent="0.3">
      <c r="A265" s="91"/>
      <c r="B265" s="202" t="s">
        <v>1414</v>
      </c>
      <c r="C265" s="92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20"/>
      <c r="R265" s="20"/>
      <c r="S265" s="113"/>
      <c r="T265" s="113">
        <f>SUM(T266:T269)</f>
        <v>775940000</v>
      </c>
      <c r="U265" s="109"/>
      <c r="V265" s="95"/>
      <c r="W265" s="95"/>
    </row>
    <row r="266" spans="1:23" ht="72" x14ac:dyDescent="0.3">
      <c r="A266" s="84">
        <v>1</v>
      </c>
      <c r="B266" s="84" t="s">
        <v>22</v>
      </c>
      <c r="C266" s="85">
        <v>421</v>
      </c>
      <c r="D266" s="86" t="s">
        <v>1415</v>
      </c>
      <c r="E266" s="86" t="s">
        <v>1416</v>
      </c>
      <c r="F266" s="86" t="s">
        <v>637</v>
      </c>
      <c r="G266" s="96" t="s">
        <v>1417</v>
      </c>
      <c r="H266" s="86" t="s">
        <v>68</v>
      </c>
      <c r="I266" s="96" t="s">
        <v>140</v>
      </c>
      <c r="J266" s="103">
        <v>36</v>
      </c>
      <c r="K266" s="86" t="s">
        <v>699</v>
      </c>
      <c r="L266" s="86" t="s">
        <v>1418</v>
      </c>
      <c r="M266" s="96" t="s">
        <v>1419</v>
      </c>
      <c r="N266" s="86" t="s">
        <v>1420</v>
      </c>
      <c r="O266" s="96" t="s">
        <v>135</v>
      </c>
      <c r="P266" s="86">
        <v>1</v>
      </c>
      <c r="Q266" s="88">
        <v>4383</v>
      </c>
      <c r="R266" s="88">
        <v>3989</v>
      </c>
      <c r="S266" s="88">
        <v>30000</v>
      </c>
      <c r="T266" s="88">
        <f>R266*S266</f>
        <v>119670000</v>
      </c>
      <c r="U266" s="86" t="s">
        <v>1421</v>
      </c>
      <c r="V266" s="83"/>
      <c r="W266" s="83"/>
    </row>
    <row r="267" spans="1:23" ht="63.75" x14ac:dyDescent="0.3">
      <c r="A267" s="84">
        <v>2</v>
      </c>
      <c r="B267" s="221" t="s">
        <v>1422</v>
      </c>
      <c r="C267" s="222">
        <v>8</v>
      </c>
      <c r="D267" s="222" t="s">
        <v>1423</v>
      </c>
      <c r="E267" s="222" t="s">
        <v>1424</v>
      </c>
      <c r="F267" s="222" t="s">
        <v>1425</v>
      </c>
      <c r="G267" s="222"/>
      <c r="H267" s="222"/>
      <c r="I267" s="222" t="s">
        <v>1426</v>
      </c>
      <c r="J267" s="222"/>
      <c r="K267" s="222" t="s">
        <v>1427</v>
      </c>
      <c r="L267" s="223" t="s">
        <v>1428</v>
      </c>
      <c r="M267" s="223"/>
      <c r="N267" s="221" t="s">
        <v>1429</v>
      </c>
      <c r="O267" s="223" t="s">
        <v>1430</v>
      </c>
      <c r="P267" s="223"/>
      <c r="Q267" s="223"/>
      <c r="R267" s="224">
        <v>535</v>
      </c>
      <c r="S267" s="224">
        <v>12000</v>
      </c>
      <c r="T267" s="88">
        <f>R267*S267</f>
        <v>6420000</v>
      </c>
      <c r="U267" s="59" t="s">
        <v>1431</v>
      </c>
    </row>
    <row r="268" spans="1:23" ht="63.75" x14ac:dyDescent="0.3">
      <c r="A268" s="84">
        <v>3</v>
      </c>
      <c r="B268" s="221" t="s">
        <v>1422</v>
      </c>
      <c r="C268" s="222">
        <v>9</v>
      </c>
      <c r="D268" s="222" t="s">
        <v>1432</v>
      </c>
      <c r="E268" s="222" t="s">
        <v>1433</v>
      </c>
      <c r="F268" s="222" t="s">
        <v>1434</v>
      </c>
      <c r="G268" s="222"/>
      <c r="H268" s="222"/>
      <c r="I268" s="222" t="s">
        <v>1435</v>
      </c>
      <c r="J268" s="222"/>
      <c r="K268" s="222" t="s">
        <v>1436</v>
      </c>
      <c r="L268" s="223" t="s">
        <v>1437</v>
      </c>
      <c r="M268" s="223"/>
      <c r="N268" s="221" t="s">
        <v>1429</v>
      </c>
      <c r="O268" s="223" t="s">
        <v>1430</v>
      </c>
      <c r="P268" s="223"/>
      <c r="Q268" s="223"/>
      <c r="R268" s="224">
        <v>38800</v>
      </c>
      <c r="S268" s="224">
        <v>15000</v>
      </c>
      <c r="T268" s="88">
        <f>R268*S268</f>
        <v>582000000</v>
      </c>
      <c r="U268" s="59" t="s">
        <v>1431</v>
      </c>
    </row>
    <row r="269" spans="1:23" ht="63.75" x14ac:dyDescent="0.3">
      <c r="A269" s="84">
        <v>4</v>
      </c>
      <c r="B269" s="221" t="s">
        <v>1422</v>
      </c>
      <c r="C269" s="222">
        <v>14</v>
      </c>
      <c r="D269" s="222" t="s">
        <v>1438</v>
      </c>
      <c r="E269" s="222" t="s">
        <v>1439</v>
      </c>
      <c r="F269" s="222" t="s">
        <v>1440</v>
      </c>
      <c r="G269" s="222"/>
      <c r="H269" s="222"/>
      <c r="I269" s="222" t="s">
        <v>1435</v>
      </c>
      <c r="J269" s="222"/>
      <c r="K269" s="222" t="s">
        <v>1436</v>
      </c>
      <c r="L269" s="222" t="s">
        <v>1441</v>
      </c>
      <c r="M269" s="222"/>
      <c r="N269" s="221" t="s">
        <v>1429</v>
      </c>
      <c r="O269" s="223" t="s">
        <v>1430</v>
      </c>
      <c r="P269" s="223"/>
      <c r="Q269" s="223"/>
      <c r="R269" s="224">
        <v>135700</v>
      </c>
      <c r="S269" s="224">
        <v>500</v>
      </c>
      <c r="T269" s="88">
        <f>R269*S269</f>
        <v>67850000</v>
      </c>
      <c r="U269" s="59" t="s">
        <v>1431</v>
      </c>
    </row>
    <row r="270" spans="1:23" x14ac:dyDescent="0.3">
      <c r="A270" s="91"/>
      <c r="B270" s="75" t="s">
        <v>1442</v>
      </c>
      <c r="C270" s="92"/>
      <c r="D270" s="109"/>
      <c r="E270" s="109"/>
      <c r="F270" s="109"/>
      <c r="G270" s="110"/>
      <c r="H270" s="109"/>
      <c r="I270" s="110"/>
      <c r="J270" s="111"/>
      <c r="K270" s="109"/>
      <c r="L270" s="109"/>
      <c r="M270" s="110"/>
      <c r="N270" s="109"/>
      <c r="O270" s="110"/>
      <c r="P270" s="109"/>
      <c r="Q270" s="113"/>
      <c r="R270" s="113"/>
      <c r="S270" s="113"/>
      <c r="T270" s="113">
        <f>SUM(T271:T277)</f>
        <v>2153000000</v>
      </c>
      <c r="U270" s="109"/>
      <c r="V270" s="95"/>
      <c r="W270" s="95"/>
    </row>
    <row r="271" spans="1:23" ht="48" x14ac:dyDescent="0.3">
      <c r="A271" s="84">
        <v>1</v>
      </c>
      <c r="B271" s="84" t="s">
        <v>22</v>
      </c>
      <c r="C271" s="85">
        <v>8</v>
      </c>
      <c r="D271" s="86" t="s">
        <v>361</v>
      </c>
      <c r="E271" s="86" t="s">
        <v>1443</v>
      </c>
      <c r="F271" s="86" t="s">
        <v>77</v>
      </c>
      <c r="G271" s="96" t="s">
        <v>1444</v>
      </c>
      <c r="H271" s="86" t="s">
        <v>68</v>
      </c>
      <c r="I271" s="96" t="s">
        <v>69</v>
      </c>
      <c r="J271" s="132">
        <v>24</v>
      </c>
      <c r="K271" s="86" t="s">
        <v>898</v>
      </c>
      <c r="L271" s="96" t="s">
        <v>1445</v>
      </c>
      <c r="M271" s="96"/>
      <c r="N271" s="96" t="s">
        <v>1446</v>
      </c>
      <c r="O271" s="96" t="s">
        <v>32</v>
      </c>
      <c r="P271" s="86">
        <v>2</v>
      </c>
      <c r="Q271" s="28">
        <v>2200</v>
      </c>
      <c r="R271" s="28">
        <v>2200</v>
      </c>
      <c r="S271" s="88">
        <v>50000</v>
      </c>
      <c r="T271" s="88">
        <f>R271*S271</f>
        <v>110000000</v>
      </c>
      <c r="U271" s="86" t="s">
        <v>1447</v>
      </c>
      <c r="V271" s="83"/>
      <c r="W271" s="83"/>
    </row>
    <row r="272" spans="1:23" ht="48" x14ac:dyDescent="0.3">
      <c r="A272" s="84">
        <v>2</v>
      </c>
      <c r="B272" s="84" t="s">
        <v>22</v>
      </c>
      <c r="C272" s="85">
        <v>204</v>
      </c>
      <c r="D272" s="86" t="s">
        <v>1448</v>
      </c>
      <c r="E272" s="86" t="s">
        <v>1449</v>
      </c>
      <c r="F272" s="86" t="s">
        <v>77</v>
      </c>
      <c r="G272" s="96" t="s">
        <v>67</v>
      </c>
      <c r="H272" s="86" t="s">
        <v>68</v>
      </c>
      <c r="I272" s="96" t="s">
        <v>69</v>
      </c>
      <c r="J272" s="132">
        <v>24</v>
      </c>
      <c r="K272" s="86" t="s">
        <v>813</v>
      </c>
      <c r="L272" s="96" t="s">
        <v>1450</v>
      </c>
      <c r="M272" s="96"/>
      <c r="N272" s="96" t="s">
        <v>1451</v>
      </c>
      <c r="O272" s="96" t="s">
        <v>32</v>
      </c>
      <c r="P272" s="86">
        <v>2</v>
      </c>
      <c r="Q272" s="28">
        <v>2100</v>
      </c>
      <c r="R272" s="28">
        <v>1450</v>
      </c>
      <c r="S272" s="88">
        <v>20000</v>
      </c>
      <c r="T272" s="88">
        <f>R272*S272</f>
        <v>29000000</v>
      </c>
      <c r="U272" s="86" t="s">
        <v>1447</v>
      </c>
      <c r="V272" s="83"/>
      <c r="W272" s="83"/>
    </row>
    <row r="273" spans="1:23" ht="96" x14ac:dyDescent="0.3">
      <c r="A273" s="84">
        <v>3</v>
      </c>
      <c r="B273" s="84" t="s">
        <v>22</v>
      </c>
      <c r="C273" s="85">
        <v>236</v>
      </c>
      <c r="D273" s="86" t="s">
        <v>1452</v>
      </c>
      <c r="E273" s="86" t="s">
        <v>1453</v>
      </c>
      <c r="F273" s="86" t="s">
        <v>1454</v>
      </c>
      <c r="G273" s="96" t="s">
        <v>1455</v>
      </c>
      <c r="H273" s="86" t="s">
        <v>68</v>
      </c>
      <c r="I273" s="96" t="s">
        <v>140</v>
      </c>
      <c r="J273" s="132">
        <v>24</v>
      </c>
      <c r="K273" s="86" t="s">
        <v>1456</v>
      </c>
      <c r="L273" s="96" t="s">
        <v>1457</v>
      </c>
      <c r="M273" s="96" t="s">
        <v>1458</v>
      </c>
      <c r="N273" s="96" t="s">
        <v>937</v>
      </c>
      <c r="O273" s="96" t="s">
        <v>930</v>
      </c>
      <c r="P273" s="86">
        <v>1</v>
      </c>
      <c r="Q273" s="28">
        <v>3050</v>
      </c>
      <c r="R273" s="28">
        <v>3000</v>
      </c>
      <c r="S273" s="88">
        <v>30000</v>
      </c>
      <c r="T273" s="88">
        <f>R273*S273</f>
        <v>90000000</v>
      </c>
      <c r="U273" s="86" t="s">
        <v>1447</v>
      </c>
      <c r="V273" s="83"/>
      <c r="W273" s="83"/>
    </row>
    <row r="274" spans="1:23" ht="48" x14ac:dyDescent="0.3">
      <c r="A274" s="84">
        <v>4</v>
      </c>
      <c r="B274" s="84" t="s">
        <v>22</v>
      </c>
      <c r="C274" s="85">
        <v>240</v>
      </c>
      <c r="D274" s="86" t="s">
        <v>1459</v>
      </c>
      <c r="E274" s="86" t="s">
        <v>1460</v>
      </c>
      <c r="F274" s="86" t="s">
        <v>1461</v>
      </c>
      <c r="G274" s="96" t="s">
        <v>1462</v>
      </c>
      <c r="H274" s="86" t="s">
        <v>79</v>
      </c>
      <c r="I274" s="96" t="s">
        <v>89</v>
      </c>
      <c r="J274" s="132">
        <v>36</v>
      </c>
      <c r="K274" s="86" t="s">
        <v>1463</v>
      </c>
      <c r="L274" s="96" t="s">
        <v>1464</v>
      </c>
      <c r="M274" s="96"/>
      <c r="N274" s="96" t="s">
        <v>1465</v>
      </c>
      <c r="O274" s="96" t="s">
        <v>178</v>
      </c>
      <c r="P274" s="86">
        <v>5</v>
      </c>
      <c r="Q274" s="28">
        <v>220000</v>
      </c>
      <c r="R274" s="28">
        <v>210000</v>
      </c>
      <c r="S274" s="88">
        <v>5000</v>
      </c>
      <c r="T274" s="88">
        <f>R274*S274</f>
        <v>1050000000</v>
      </c>
      <c r="U274" s="86" t="s">
        <v>1447</v>
      </c>
      <c r="V274" s="83"/>
      <c r="W274" s="83"/>
    </row>
    <row r="275" spans="1:23" ht="60" x14ac:dyDescent="0.3">
      <c r="A275" s="84">
        <v>5</v>
      </c>
      <c r="B275" s="84" t="s">
        <v>22</v>
      </c>
      <c r="C275" s="85">
        <v>267</v>
      </c>
      <c r="D275" s="86" t="s">
        <v>1466</v>
      </c>
      <c r="E275" s="86" t="s">
        <v>1467</v>
      </c>
      <c r="F275" s="86" t="s">
        <v>652</v>
      </c>
      <c r="G275" s="96" t="s">
        <v>165</v>
      </c>
      <c r="H275" s="86" t="s">
        <v>68</v>
      </c>
      <c r="I275" s="96" t="s">
        <v>69</v>
      </c>
      <c r="J275" s="132">
        <v>24</v>
      </c>
      <c r="K275" s="86" t="s">
        <v>1468</v>
      </c>
      <c r="L275" s="96" t="s">
        <v>1469</v>
      </c>
      <c r="M275" s="96" t="s">
        <v>1470</v>
      </c>
      <c r="N275" s="96" t="s">
        <v>1471</v>
      </c>
      <c r="O275" s="96" t="s">
        <v>32</v>
      </c>
      <c r="P275" s="86">
        <v>2</v>
      </c>
      <c r="Q275" s="28">
        <v>1200</v>
      </c>
      <c r="R275" s="28">
        <v>1200</v>
      </c>
      <c r="S275" s="88">
        <v>30000</v>
      </c>
      <c r="T275" s="88">
        <f>R275*S275</f>
        <v>36000000</v>
      </c>
      <c r="U275" s="86" t="s">
        <v>1447</v>
      </c>
      <c r="V275" s="83"/>
      <c r="W275" s="83"/>
    </row>
    <row r="276" spans="1:23" ht="48" x14ac:dyDescent="0.3">
      <c r="A276" s="84">
        <v>6</v>
      </c>
      <c r="B276" s="84" t="s">
        <v>22</v>
      </c>
      <c r="C276" s="85">
        <v>387</v>
      </c>
      <c r="D276" s="225" t="s">
        <v>1472</v>
      </c>
      <c r="E276" s="225" t="s">
        <v>1473</v>
      </c>
      <c r="F276" s="225" t="s">
        <v>1474</v>
      </c>
      <c r="G276" s="96" t="s">
        <v>67</v>
      </c>
      <c r="H276" s="86" t="s">
        <v>68</v>
      </c>
      <c r="I276" s="96" t="s">
        <v>140</v>
      </c>
      <c r="J276" s="132">
        <v>36</v>
      </c>
      <c r="K276" s="86" t="s">
        <v>864</v>
      </c>
      <c r="L276" s="96" t="s">
        <v>1475</v>
      </c>
      <c r="M276" s="96"/>
      <c r="N276" s="96" t="s">
        <v>937</v>
      </c>
      <c r="O276" s="96" t="s">
        <v>930</v>
      </c>
      <c r="P276" s="86">
        <v>1</v>
      </c>
      <c r="Q276" s="28">
        <v>7890</v>
      </c>
      <c r="R276" s="28">
        <v>7000</v>
      </c>
      <c r="S276" s="88">
        <v>100000</v>
      </c>
      <c r="T276" s="88">
        <f>R276*S276</f>
        <v>700000000</v>
      </c>
      <c r="U276" s="86" t="s">
        <v>1447</v>
      </c>
      <c r="V276" s="83"/>
      <c r="W276" s="83"/>
    </row>
    <row r="277" spans="1:23" ht="48" x14ac:dyDescent="0.3">
      <c r="A277" s="84">
        <v>7</v>
      </c>
      <c r="B277" s="84" t="s">
        <v>22</v>
      </c>
      <c r="C277" s="85">
        <v>420</v>
      </c>
      <c r="D277" s="86" t="s">
        <v>1476</v>
      </c>
      <c r="E277" s="86" t="s">
        <v>1477</v>
      </c>
      <c r="F277" s="86" t="s">
        <v>1478</v>
      </c>
      <c r="G277" s="96" t="s">
        <v>67</v>
      </c>
      <c r="H277" s="86" t="s">
        <v>68</v>
      </c>
      <c r="I277" s="96" t="s">
        <v>69</v>
      </c>
      <c r="J277" s="132">
        <v>36</v>
      </c>
      <c r="K277" s="86" t="s">
        <v>1479</v>
      </c>
      <c r="L277" s="96" t="s">
        <v>1480</v>
      </c>
      <c r="M277" s="96" t="s">
        <v>1481</v>
      </c>
      <c r="N277" s="96" t="s">
        <v>1451</v>
      </c>
      <c r="O277" s="96" t="s">
        <v>32</v>
      </c>
      <c r="P277" s="86">
        <v>1</v>
      </c>
      <c r="Q277" s="28">
        <v>1400</v>
      </c>
      <c r="R277" s="28">
        <v>1380</v>
      </c>
      <c r="S277" s="88">
        <v>100000</v>
      </c>
      <c r="T277" s="88">
        <f>R277*S277</f>
        <v>138000000</v>
      </c>
      <c r="U277" s="86" t="s">
        <v>1447</v>
      </c>
      <c r="V277" s="83"/>
      <c r="W277" s="83"/>
    </row>
    <row r="278" spans="1:23" x14ac:dyDescent="0.3">
      <c r="A278" s="91"/>
      <c r="B278" s="75" t="s">
        <v>1482</v>
      </c>
      <c r="C278" s="92"/>
      <c r="D278" s="109"/>
      <c r="E278" s="109"/>
      <c r="F278" s="109"/>
      <c r="G278" s="110"/>
      <c r="H278" s="109"/>
      <c r="I278" s="110"/>
      <c r="J278" s="135"/>
      <c r="K278" s="109"/>
      <c r="L278" s="110"/>
      <c r="M278" s="110"/>
      <c r="N278" s="110"/>
      <c r="O278" s="110"/>
      <c r="P278" s="109"/>
      <c r="Q278" s="226"/>
      <c r="R278" s="226"/>
      <c r="S278" s="113"/>
      <c r="T278" s="113">
        <f>T279+T280</f>
        <v>90504000</v>
      </c>
      <c r="U278" s="109"/>
      <c r="V278" s="95"/>
      <c r="W278" s="95"/>
    </row>
    <row r="279" spans="1:23" ht="60" x14ac:dyDescent="0.3">
      <c r="A279" s="84">
        <v>1</v>
      </c>
      <c r="B279" s="84" t="s">
        <v>161</v>
      </c>
      <c r="C279" s="86">
        <v>5</v>
      </c>
      <c r="D279" s="86" t="s">
        <v>1483</v>
      </c>
      <c r="E279" s="86" t="s">
        <v>1484</v>
      </c>
      <c r="F279" s="86" t="s">
        <v>1485</v>
      </c>
      <c r="G279" s="86" t="s">
        <v>1486</v>
      </c>
      <c r="H279" s="86" t="s">
        <v>68</v>
      </c>
      <c r="I279" s="86" t="s">
        <v>140</v>
      </c>
      <c r="J279" s="86" t="s">
        <v>80</v>
      </c>
      <c r="K279" s="227" t="s">
        <v>1487</v>
      </c>
      <c r="L279" s="86" t="s">
        <v>1488</v>
      </c>
      <c r="M279" s="86"/>
      <c r="N279" s="86" t="s">
        <v>1489</v>
      </c>
      <c r="O279" s="86" t="s">
        <v>1490</v>
      </c>
      <c r="P279" s="29">
        <v>1</v>
      </c>
      <c r="Q279" s="30">
        <v>1530</v>
      </c>
      <c r="R279" s="30">
        <v>1278</v>
      </c>
      <c r="S279" s="31">
        <v>18000</v>
      </c>
      <c r="T279" s="88">
        <f>R279*S279</f>
        <v>23004000</v>
      </c>
      <c r="U279" s="86" t="s">
        <v>1491</v>
      </c>
      <c r="V279" s="228"/>
      <c r="W279" s="228"/>
    </row>
    <row r="280" spans="1:23" ht="84" x14ac:dyDescent="0.3">
      <c r="A280" s="84">
        <v>2</v>
      </c>
      <c r="B280" s="84" t="s">
        <v>161</v>
      </c>
      <c r="C280" s="86">
        <v>7</v>
      </c>
      <c r="D280" s="86" t="s">
        <v>1492</v>
      </c>
      <c r="E280" s="86" t="s">
        <v>1493</v>
      </c>
      <c r="F280" s="86" t="s">
        <v>1494</v>
      </c>
      <c r="G280" s="86" t="s">
        <v>165</v>
      </c>
      <c r="H280" s="86" t="s">
        <v>68</v>
      </c>
      <c r="I280" s="86" t="s">
        <v>140</v>
      </c>
      <c r="J280" s="86" t="s">
        <v>80</v>
      </c>
      <c r="K280" s="227" t="s">
        <v>1495</v>
      </c>
      <c r="L280" s="86" t="s">
        <v>1496</v>
      </c>
      <c r="M280" s="86"/>
      <c r="N280" s="86" t="s">
        <v>1489</v>
      </c>
      <c r="O280" s="86" t="s">
        <v>1490</v>
      </c>
      <c r="P280" s="32">
        <v>2</v>
      </c>
      <c r="Q280" s="31">
        <v>2500</v>
      </c>
      <c r="R280" s="31">
        <v>1350</v>
      </c>
      <c r="S280" s="31">
        <v>50000</v>
      </c>
      <c r="T280" s="88">
        <f>R280*S280</f>
        <v>67500000</v>
      </c>
      <c r="U280" s="86" t="s">
        <v>1491</v>
      </c>
      <c r="V280" s="228"/>
      <c r="W280" s="228"/>
    </row>
    <row r="281" spans="1:23" x14ac:dyDescent="0.3">
      <c r="A281" s="91"/>
      <c r="B281" s="75" t="s">
        <v>1497</v>
      </c>
      <c r="C281" s="109"/>
      <c r="D281" s="109"/>
      <c r="E281" s="109"/>
      <c r="F281" s="109"/>
      <c r="G281" s="109"/>
      <c r="H281" s="109"/>
      <c r="I281" s="109"/>
      <c r="J281" s="109"/>
      <c r="K281" s="229"/>
      <c r="L281" s="109"/>
      <c r="M281" s="109"/>
      <c r="N281" s="109"/>
      <c r="O281" s="109"/>
      <c r="P281" s="230"/>
      <c r="Q281" s="231"/>
      <c r="R281" s="231"/>
      <c r="S281" s="231"/>
      <c r="T281" s="113">
        <f>T282+T283</f>
        <v>1301200000</v>
      </c>
      <c r="U281" s="109"/>
      <c r="V281" s="233"/>
      <c r="W281" s="233"/>
    </row>
    <row r="282" spans="1:23" ht="60" x14ac:dyDescent="0.3">
      <c r="A282" s="84">
        <v>1</v>
      </c>
      <c r="B282" s="84" t="s">
        <v>202</v>
      </c>
      <c r="C282" s="103">
        <v>90</v>
      </c>
      <c r="D282" s="146" t="s">
        <v>1498</v>
      </c>
      <c r="E282" s="146" t="s">
        <v>1499</v>
      </c>
      <c r="F282" s="146" t="s">
        <v>1500</v>
      </c>
      <c r="G282" s="146" t="s">
        <v>78</v>
      </c>
      <c r="H282" s="146" t="s">
        <v>79</v>
      </c>
      <c r="I282" s="146" t="s">
        <v>1501</v>
      </c>
      <c r="J282" s="146" t="s">
        <v>118</v>
      </c>
      <c r="K282" s="146" t="s">
        <v>1502</v>
      </c>
      <c r="L282" s="146" t="s">
        <v>1503</v>
      </c>
      <c r="M282" s="146"/>
      <c r="N282" s="146" t="s">
        <v>1504</v>
      </c>
      <c r="O282" s="146" t="s">
        <v>1505</v>
      </c>
      <c r="P282" s="146" t="s">
        <v>1506</v>
      </c>
      <c r="Q282" s="207">
        <v>92000</v>
      </c>
      <c r="R282" s="207">
        <v>91600</v>
      </c>
      <c r="S282" s="127">
        <v>7000</v>
      </c>
      <c r="T282" s="88">
        <f>R282*S282</f>
        <v>641200000</v>
      </c>
      <c r="U282" s="146" t="s">
        <v>1507</v>
      </c>
      <c r="V282" s="234"/>
      <c r="W282" s="234"/>
    </row>
    <row r="283" spans="1:23" ht="72" x14ac:dyDescent="0.3">
      <c r="A283" s="84">
        <v>2</v>
      </c>
      <c r="B283" s="84" t="s">
        <v>22</v>
      </c>
      <c r="C283" s="85">
        <v>224</v>
      </c>
      <c r="D283" s="146" t="s">
        <v>1508</v>
      </c>
      <c r="E283" s="146" t="s">
        <v>1509</v>
      </c>
      <c r="F283" s="146" t="s">
        <v>77</v>
      </c>
      <c r="G283" s="146" t="s">
        <v>165</v>
      </c>
      <c r="H283" s="146" t="s">
        <v>68</v>
      </c>
      <c r="I283" s="146" t="s">
        <v>140</v>
      </c>
      <c r="J283" s="146" t="s">
        <v>1510</v>
      </c>
      <c r="K283" s="146" t="s">
        <v>1511</v>
      </c>
      <c r="L283" s="146" t="s">
        <v>1512</v>
      </c>
      <c r="M283" s="146"/>
      <c r="N283" s="146" t="s">
        <v>1513</v>
      </c>
      <c r="O283" s="146" t="s">
        <v>123</v>
      </c>
      <c r="P283" s="146" t="s">
        <v>1506</v>
      </c>
      <c r="Q283" s="88">
        <v>12000</v>
      </c>
      <c r="R283" s="88">
        <v>12000</v>
      </c>
      <c r="S283" s="88">
        <v>55000</v>
      </c>
      <c r="T283" s="88">
        <f>R283*S283</f>
        <v>660000000</v>
      </c>
      <c r="U283" s="146" t="s">
        <v>1507</v>
      </c>
      <c r="V283" s="83"/>
      <c r="W283" s="83"/>
    </row>
    <row r="284" spans="1:23" x14ac:dyDescent="0.3">
      <c r="A284" s="91"/>
      <c r="B284" s="75" t="s">
        <v>1514</v>
      </c>
      <c r="C284" s="92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13"/>
      <c r="R284" s="113"/>
      <c r="S284" s="113"/>
      <c r="T284" s="113">
        <f>SUM(T285:T289)</f>
        <v>1633250000</v>
      </c>
      <c r="U284" s="149"/>
      <c r="V284" s="95"/>
      <c r="W284" s="95"/>
    </row>
    <row r="285" spans="1:23" ht="120" x14ac:dyDescent="0.3">
      <c r="A285" s="84">
        <v>1</v>
      </c>
      <c r="B285" s="84" t="s">
        <v>202</v>
      </c>
      <c r="C285" s="84">
        <v>11</v>
      </c>
      <c r="D285" s="125" t="s">
        <v>1516</v>
      </c>
      <c r="E285" s="86" t="s">
        <v>1517</v>
      </c>
      <c r="F285" s="86" t="s">
        <v>1518</v>
      </c>
      <c r="G285" s="96" t="s">
        <v>67</v>
      </c>
      <c r="H285" s="86" t="s">
        <v>68</v>
      </c>
      <c r="I285" s="96" t="s">
        <v>140</v>
      </c>
      <c r="J285" s="84">
        <v>24</v>
      </c>
      <c r="K285" s="86" t="s">
        <v>1519</v>
      </c>
      <c r="L285" s="96" t="s">
        <v>1520</v>
      </c>
      <c r="M285" s="96"/>
      <c r="N285" s="96" t="s">
        <v>1521</v>
      </c>
      <c r="O285" s="96" t="s">
        <v>32</v>
      </c>
      <c r="P285" s="86">
        <v>2</v>
      </c>
      <c r="Q285" s="88">
        <v>12000</v>
      </c>
      <c r="R285" s="88">
        <v>8900</v>
      </c>
      <c r="S285" s="127">
        <v>15000</v>
      </c>
      <c r="T285" s="88">
        <f>R285*S285</f>
        <v>133500000</v>
      </c>
      <c r="U285" s="86" t="s">
        <v>1522</v>
      </c>
      <c r="V285" s="107"/>
      <c r="W285" s="107"/>
    </row>
    <row r="286" spans="1:23" ht="60" x14ac:dyDescent="0.3">
      <c r="A286" s="84">
        <v>2</v>
      </c>
      <c r="B286" s="84" t="s">
        <v>202</v>
      </c>
      <c r="C286" s="84">
        <v>81</v>
      </c>
      <c r="D286" s="125" t="s">
        <v>1523</v>
      </c>
      <c r="E286" s="86" t="s">
        <v>1524</v>
      </c>
      <c r="F286" s="125" t="s">
        <v>1525</v>
      </c>
      <c r="G286" s="183" t="s">
        <v>370</v>
      </c>
      <c r="H286" s="86" t="s">
        <v>68</v>
      </c>
      <c r="I286" s="96" t="s">
        <v>371</v>
      </c>
      <c r="J286" s="84">
        <v>24</v>
      </c>
      <c r="K286" s="86" t="s">
        <v>1526</v>
      </c>
      <c r="L286" s="96" t="s">
        <v>1527</v>
      </c>
      <c r="M286" s="96" t="s">
        <v>1528</v>
      </c>
      <c r="N286" s="96" t="s">
        <v>1529</v>
      </c>
      <c r="O286" s="96" t="s">
        <v>32</v>
      </c>
      <c r="P286" s="86">
        <v>4</v>
      </c>
      <c r="Q286" s="88">
        <v>9765</v>
      </c>
      <c r="R286" s="88">
        <v>9450</v>
      </c>
      <c r="S286" s="127">
        <v>5000</v>
      </c>
      <c r="T286" s="88">
        <f>R286*S286</f>
        <v>47250000</v>
      </c>
      <c r="U286" s="86" t="s">
        <v>1522</v>
      </c>
      <c r="V286" s="107"/>
      <c r="W286" s="107"/>
    </row>
    <row r="287" spans="1:23" ht="36" x14ac:dyDescent="0.3">
      <c r="A287" s="84">
        <v>3</v>
      </c>
      <c r="B287" s="84" t="s">
        <v>22</v>
      </c>
      <c r="C287" s="85">
        <v>64</v>
      </c>
      <c r="D287" s="86" t="s">
        <v>1530</v>
      </c>
      <c r="E287" s="86" t="s">
        <v>1531</v>
      </c>
      <c r="F287" s="86" t="s">
        <v>1532</v>
      </c>
      <c r="G287" s="86" t="s">
        <v>645</v>
      </c>
      <c r="H287" s="86" t="s">
        <v>68</v>
      </c>
      <c r="I287" s="96" t="s">
        <v>438</v>
      </c>
      <c r="J287" s="103">
        <v>36</v>
      </c>
      <c r="K287" s="86" t="s">
        <v>1533</v>
      </c>
      <c r="L287" s="96" t="s">
        <v>1534</v>
      </c>
      <c r="M287" s="96"/>
      <c r="N287" s="96" t="s">
        <v>1535</v>
      </c>
      <c r="O287" s="96" t="s">
        <v>32</v>
      </c>
      <c r="P287" s="86">
        <v>4</v>
      </c>
      <c r="Q287" s="88">
        <v>65000</v>
      </c>
      <c r="R287" s="88">
        <v>58000</v>
      </c>
      <c r="S287" s="88">
        <v>20000</v>
      </c>
      <c r="T287" s="88">
        <f>R287*S287</f>
        <v>1160000000</v>
      </c>
      <c r="U287" s="86" t="s">
        <v>1522</v>
      </c>
      <c r="V287" s="83"/>
      <c r="W287" s="83"/>
    </row>
    <row r="288" spans="1:23" ht="48" x14ac:dyDescent="0.3">
      <c r="A288" s="84">
        <v>4</v>
      </c>
      <c r="B288" s="84" t="s">
        <v>22</v>
      </c>
      <c r="C288" s="85">
        <v>178</v>
      </c>
      <c r="D288" s="86" t="s">
        <v>1536</v>
      </c>
      <c r="E288" s="86" t="s">
        <v>1537</v>
      </c>
      <c r="F288" s="86" t="s">
        <v>224</v>
      </c>
      <c r="G288" s="96" t="s">
        <v>67</v>
      </c>
      <c r="H288" s="86" t="s">
        <v>68</v>
      </c>
      <c r="I288" s="96" t="s">
        <v>140</v>
      </c>
      <c r="J288" s="103">
        <v>36</v>
      </c>
      <c r="K288" s="86" t="s">
        <v>71</v>
      </c>
      <c r="L288" s="96" t="s">
        <v>1538</v>
      </c>
      <c r="M288" s="96"/>
      <c r="N288" s="96" t="s">
        <v>879</v>
      </c>
      <c r="O288" s="96" t="s">
        <v>32</v>
      </c>
      <c r="P288" s="86">
        <v>4</v>
      </c>
      <c r="Q288" s="235">
        <v>6900</v>
      </c>
      <c r="R288" s="235">
        <v>5500</v>
      </c>
      <c r="S288" s="88">
        <v>50000</v>
      </c>
      <c r="T288" s="88">
        <f>R288*S288</f>
        <v>275000000</v>
      </c>
      <c r="U288" s="86" t="s">
        <v>1522</v>
      </c>
      <c r="V288" s="83"/>
      <c r="W288" s="83"/>
    </row>
    <row r="289" spans="1:23" ht="48" x14ac:dyDescent="0.3">
      <c r="A289" s="84">
        <v>5</v>
      </c>
      <c r="B289" s="84" t="s">
        <v>22</v>
      </c>
      <c r="C289" s="85">
        <v>275</v>
      </c>
      <c r="D289" s="86" t="s">
        <v>1539</v>
      </c>
      <c r="E289" s="86" t="s">
        <v>1540</v>
      </c>
      <c r="F289" s="86" t="s">
        <v>637</v>
      </c>
      <c r="G289" s="96" t="s">
        <v>139</v>
      </c>
      <c r="H289" s="86" t="s">
        <v>68</v>
      </c>
      <c r="I289" s="96" t="s">
        <v>140</v>
      </c>
      <c r="J289" s="103">
        <v>36</v>
      </c>
      <c r="K289" s="86" t="s">
        <v>1541</v>
      </c>
      <c r="L289" s="96" t="s">
        <v>1542</v>
      </c>
      <c r="M289" s="96"/>
      <c r="N289" s="96" t="s">
        <v>879</v>
      </c>
      <c r="O289" s="96" t="s">
        <v>32</v>
      </c>
      <c r="P289" s="86">
        <v>4</v>
      </c>
      <c r="Q289" s="235">
        <v>3750</v>
      </c>
      <c r="R289" s="235">
        <v>3500</v>
      </c>
      <c r="S289" s="88">
        <v>5000</v>
      </c>
      <c r="T289" s="88">
        <f>R289*S289</f>
        <v>17500000</v>
      </c>
      <c r="U289" s="86" t="s">
        <v>1522</v>
      </c>
      <c r="V289" s="83"/>
      <c r="W289" s="83"/>
    </row>
    <row r="290" spans="1:23" x14ac:dyDescent="0.3">
      <c r="A290" s="91"/>
      <c r="B290" s="75" t="s">
        <v>1543</v>
      </c>
      <c r="C290" s="92"/>
      <c r="D290" s="109"/>
      <c r="E290" s="109"/>
      <c r="F290" s="109"/>
      <c r="G290" s="110"/>
      <c r="H290" s="109"/>
      <c r="I290" s="110"/>
      <c r="J290" s="111"/>
      <c r="K290" s="109"/>
      <c r="L290" s="110"/>
      <c r="M290" s="110"/>
      <c r="N290" s="110"/>
      <c r="O290" s="110"/>
      <c r="P290" s="109"/>
      <c r="Q290" s="236"/>
      <c r="R290" s="236"/>
      <c r="S290" s="113"/>
      <c r="T290" s="113">
        <f>T291+T292</f>
        <v>314895000</v>
      </c>
      <c r="U290" s="109"/>
      <c r="V290" s="95"/>
      <c r="W290" s="95"/>
    </row>
    <row r="291" spans="1:23" ht="48" x14ac:dyDescent="0.3">
      <c r="A291" s="84">
        <v>1</v>
      </c>
      <c r="B291" s="84" t="s">
        <v>202</v>
      </c>
      <c r="C291" s="84">
        <v>64</v>
      </c>
      <c r="D291" s="125" t="s">
        <v>939</v>
      </c>
      <c r="E291" s="86" t="s">
        <v>1544</v>
      </c>
      <c r="F291" s="86" t="s">
        <v>252</v>
      </c>
      <c r="G291" s="86" t="s">
        <v>67</v>
      </c>
      <c r="H291" s="237" t="s">
        <v>68</v>
      </c>
      <c r="I291" s="86" t="s">
        <v>69</v>
      </c>
      <c r="J291" s="86">
        <v>24</v>
      </c>
      <c r="K291" s="86" t="s">
        <v>1545</v>
      </c>
      <c r="L291" s="86" t="s">
        <v>1546</v>
      </c>
      <c r="M291" s="86"/>
      <c r="N291" s="86" t="s">
        <v>1547</v>
      </c>
      <c r="O291" s="86" t="s">
        <v>1412</v>
      </c>
      <c r="P291" s="86">
        <v>1</v>
      </c>
      <c r="Q291" s="88">
        <v>49000</v>
      </c>
      <c r="R291" s="88">
        <v>48300</v>
      </c>
      <c r="S291" s="127">
        <v>3000</v>
      </c>
      <c r="T291" s="88">
        <f>R291*S291</f>
        <v>144900000</v>
      </c>
      <c r="U291" s="86" t="s">
        <v>1548</v>
      </c>
      <c r="V291" s="107"/>
      <c r="W291" s="107"/>
    </row>
    <row r="292" spans="1:23" ht="60" x14ac:dyDescent="0.3">
      <c r="A292" s="84">
        <v>2</v>
      </c>
      <c r="B292" s="84" t="s">
        <v>22</v>
      </c>
      <c r="C292" s="85">
        <v>479</v>
      </c>
      <c r="D292" s="86" t="s">
        <v>1549</v>
      </c>
      <c r="E292" s="86" t="s">
        <v>1550</v>
      </c>
      <c r="F292" s="86" t="s">
        <v>1551</v>
      </c>
      <c r="G292" s="96" t="s">
        <v>165</v>
      </c>
      <c r="H292" s="86" t="s">
        <v>1552</v>
      </c>
      <c r="I292" s="96" t="s">
        <v>140</v>
      </c>
      <c r="J292" s="132">
        <v>36</v>
      </c>
      <c r="K292" s="86" t="s">
        <v>1553</v>
      </c>
      <c r="L292" s="96" t="s">
        <v>1554</v>
      </c>
      <c r="M292" s="96"/>
      <c r="N292" s="96" t="s">
        <v>1555</v>
      </c>
      <c r="O292" s="96" t="s">
        <v>360</v>
      </c>
      <c r="P292" s="86">
        <v>1</v>
      </c>
      <c r="Q292" s="88">
        <v>3400</v>
      </c>
      <c r="R292" s="238">
        <v>3399.9</v>
      </c>
      <c r="S292" s="88">
        <v>50000</v>
      </c>
      <c r="T292" s="88">
        <f>R292*S292</f>
        <v>169995000</v>
      </c>
      <c r="U292" s="86" t="s">
        <v>1556</v>
      </c>
      <c r="V292" s="83"/>
      <c r="W292" s="83"/>
    </row>
    <row r="293" spans="1:23" x14ac:dyDescent="0.3">
      <c r="A293" s="91"/>
      <c r="B293" s="75" t="s">
        <v>1557</v>
      </c>
      <c r="C293" s="92"/>
      <c r="D293" s="109"/>
      <c r="E293" s="109"/>
      <c r="F293" s="109"/>
      <c r="G293" s="110"/>
      <c r="H293" s="109"/>
      <c r="I293" s="110"/>
      <c r="J293" s="135"/>
      <c r="K293" s="109"/>
      <c r="L293" s="110"/>
      <c r="M293" s="110"/>
      <c r="N293" s="110"/>
      <c r="O293" s="110"/>
      <c r="P293" s="109"/>
      <c r="Q293" s="113"/>
      <c r="R293" s="239"/>
      <c r="S293" s="113"/>
      <c r="T293" s="113">
        <f>T294+T295</f>
        <v>237000000</v>
      </c>
      <c r="U293" s="109"/>
      <c r="V293" s="95"/>
      <c r="W293" s="95"/>
    </row>
    <row r="294" spans="1:23" ht="36" x14ac:dyDescent="0.3">
      <c r="A294" s="84">
        <v>1</v>
      </c>
      <c r="B294" s="84" t="s">
        <v>22</v>
      </c>
      <c r="C294" s="103">
        <v>105</v>
      </c>
      <c r="D294" s="86" t="s">
        <v>1558</v>
      </c>
      <c r="E294" s="86" t="s">
        <v>1559</v>
      </c>
      <c r="F294" s="86" t="s">
        <v>147</v>
      </c>
      <c r="G294" s="86" t="s">
        <v>139</v>
      </c>
      <c r="H294" s="86" t="s">
        <v>68</v>
      </c>
      <c r="I294" s="86" t="s">
        <v>140</v>
      </c>
      <c r="J294" s="86" t="s">
        <v>80</v>
      </c>
      <c r="K294" s="86" t="s">
        <v>1560</v>
      </c>
      <c r="L294" s="86" t="s">
        <v>1561</v>
      </c>
      <c r="M294" s="86"/>
      <c r="N294" s="86" t="s">
        <v>1562</v>
      </c>
      <c r="O294" s="86" t="s">
        <v>1563</v>
      </c>
      <c r="P294" s="86">
        <v>1</v>
      </c>
      <c r="Q294" s="33">
        <v>5450</v>
      </c>
      <c r="R294" s="33">
        <v>5200</v>
      </c>
      <c r="S294" s="88">
        <v>15000</v>
      </c>
      <c r="T294" s="88">
        <f>R294*S294</f>
        <v>78000000</v>
      </c>
      <c r="U294" s="34" t="s">
        <v>1564</v>
      </c>
      <c r="V294" s="83"/>
      <c r="W294" s="83"/>
    </row>
    <row r="295" spans="1:23" ht="60" x14ac:dyDescent="0.3">
      <c r="A295" s="84">
        <v>2</v>
      </c>
      <c r="B295" s="84" t="s">
        <v>22</v>
      </c>
      <c r="C295" s="103">
        <v>278</v>
      </c>
      <c r="D295" s="86" t="s">
        <v>1565</v>
      </c>
      <c r="E295" s="86" t="s">
        <v>1565</v>
      </c>
      <c r="F295" s="86" t="s">
        <v>1566</v>
      </c>
      <c r="G295" s="86" t="s">
        <v>1567</v>
      </c>
      <c r="H295" s="86" t="s">
        <v>1568</v>
      </c>
      <c r="I295" s="86" t="s">
        <v>54</v>
      </c>
      <c r="J295" s="86" t="s">
        <v>1569</v>
      </c>
      <c r="K295" s="86" t="s">
        <v>1570</v>
      </c>
      <c r="L295" s="86" t="s">
        <v>1571</v>
      </c>
      <c r="M295" s="86"/>
      <c r="N295" s="86" t="s">
        <v>194</v>
      </c>
      <c r="O295" s="86" t="s">
        <v>195</v>
      </c>
      <c r="P295" s="86">
        <v>1</v>
      </c>
      <c r="Q295" s="33">
        <v>159000</v>
      </c>
      <c r="R295" s="33">
        <v>159000</v>
      </c>
      <c r="S295" s="88">
        <v>1000</v>
      </c>
      <c r="T295" s="88">
        <f>R295*S295</f>
        <v>159000000</v>
      </c>
      <c r="U295" s="34" t="s">
        <v>1564</v>
      </c>
      <c r="V295" s="83"/>
      <c r="W295" s="83"/>
    </row>
    <row r="296" spans="1:23" x14ac:dyDescent="0.3">
      <c r="A296" s="91"/>
      <c r="B296" s="75" t="s">
        <v>1572</v>
      </c>
      <c r="C296" s="111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240"/>
      <c r="R296" s="240"/>
      <c r="S296" s="113"/>
      <c r="T296" s="113">
        <f>SUM(T297:T299)</f>
        <v>945000000</v>
      </c>
      <c r="U296" s="241"/>
      <c r="V296" s="95"/>
      <c r="W296" s="95"/>
    </row>
    <row r="297" spans="1:23" ht="96" x14ac:dyDescent="0.3">
      <c r="A297" s="84">
        <v>1</v>
      </c>
      <c r="B297" s="84" t="s">
        <v>202</v>
      </c>
      <c r="C297" s="242">
        <v>10</v>
      </c>
      <c r="D297" s="125" t="s">
        <v>1515</v>
      </c>
      <c r="E297" s="237" t="s">
        <v>1573</v>
      </c>
      <c r="F297" s="237" t="s">
        <v>1574</v>
      </c>
      <c r="G297" s="243" t="s">
        <v>1575</v>
      </c>
      <c r="H297" s="237" t="s">
        <v>68</v>
      </c>
      <c r="I297" s="244" t="s">
        <v>371</v>
      </c>
      <c r="J297" s="86" t="s">
        <v>70</v>
      </c>
      <c r="K297" s="86" t="s">
        <v>1576</v>
      </c>
      <c r="L297" s="86" t="s">
        <v>1577</v>
      </c>
      <c r="M297" s="86"/>
      <c r="N297" s="86" t="s">
        <v>1578</v>
      </c>
      <c r="O297" s="86" t="s">
        <v>32</v>
      </c>
      <c r="P297" s="245">
        <v>2</v>
      </c>
      <c r="Q297" s="246">
        <v>7500</v>
      </c>
      <c r="R297" s="35">
        <v>7500</v>
      </c>
      <c r="S297" s="127">
        <v>50000</v>
      </c>
      <c r="T297" s="88">
        <f>R297*S297</f>
        <v>375000000</v>
      </c>
      <c r="U297" s="86" t="s">
        <v>1579</v>
      </c>
      <c r="V297" s="154"/>
      <c r="W297" s="154"/>
    </row>
    <row r="298" spans="1:23" ht="36" x14ac:dyDescent="0.3">
      <c r="A298" s="84">
        <v>2</v>
      </c>
      <c r="B298" s="84" t="s">
        <v>22</v>
      </c>
      <c r="C298" s="103">
        <v>289</v>
      </c>
      <c r="D298" s="86" t="s">
        <v>1580</v>
      </c>
      <c r="E298" s="86" t="s">
        <v>1581</v>
      </c>
      <c r="F298" s="86" t="s">
        <v>1582</v>
      </c>
      <c r="G298" s="86" t="s">
        <v>67</v>
      </c>
      <c r="H298" s="86" t="s">
        <v>1583</v>
      </c>
      <c r="I298" s="86" t="s">
        <v>140</v>
      </c>
      <c r="J298" s="36" t="s">
        <v>80</v>
      </c>
      <c r="K298" s="86" t="s">
        <v>309</v>
      </c>
      <c r="L298" s="36" t="s">
        <v>1584</v>
      </c>
      <c r="M298" s="86"/>
      <c r="N298" s="86" t="s">
        <v>1585</v>
      </c>
      <c r="O298" s="86" t="s">
        <v>32</v>
      </c>
      <c r="P298" s="36">
        <v>3</v>
      </c>
      <c r="Q298" s="37">
        <v>6000</v>
      </c>
      <c r="R298" s="37">
        <v>4100</v>
      </c>
      <c r="S298" s="88">
        <v>100000</v>
      </c>
      <c r="T298" s="88">
        <f>R298*S298</f>
        <v>410000000</v>
      </c>
      <c r="U298" s="86" t="s">
        <v>1579</v>
      </c>
      <c r="V298" s="83"/>
      <c r="W298" s="83"/>
    </row>
    <row r="299" spans="1:23" ht="36" x14ac:dyDescent="0.3">
      <c r="A299" s="84">
        <v>3</v>
      </c>
      <c r="B299" s="84" t="s">
        <v>22</v>
      </c>
      <c r="C299" s="103">
        <v>380</v>
      </c>
      <c r="D299" s="86" t="s">
        <v>1586</v>
      </c>
      <c r="E299" s="86" t="s">
        <v>1587</v>
      </c>
      <c r="F299" s="86" t="s">
        <v>1588</v>
      </c>
      <c r="G299" s="86" t="s">
        <v>1589</v>
      </c>
      <c r="H299" s="86" t="s">
        <v>1583</v>
      </c>
      <c r="I299" s="86" t="s">
        <v>69</v>
      </c>
      <c r="J299" s="86" t="s">
        <v>80</v>
      </c>
      <c r="K299" s="86" t="s">
        <v>1590</v>
      </c>
      <c r="L299" s="86" t="s">
        <v>1591</v>
      </c>
      <c r="M299" s="86"/>
      <c r="N299" s="86" t="s">
        <v>1592</v>
      </c>
      <c r="O299" s="86" t="s">
        <v>32</v>
      </c>
      <c r="P299" s="36">
        <v>4</v>
      </c>
      <c r="Q299" s="37">
        <v>1900</v>
      </c>
      <c r="R299" s="37">
        <v>1600</v>
      </c>
      <c r="S299" s="88">
        <v>100000</v>
      </c>
      <c r="T299" s="88">
        <f>R299*S299</f>
        <v>160000000</v>
      </c>
      <c r="U299" s="86" t="s">
        <v>1579</v>
      </c>
      <c r="V299" s="83"/>
      <c r="W299" s="83"/>
    </row>
    <row r="300" spans="1:23" x14ac:dyDescent="0.3">
      <c r="A300" s="91"/>
      <c r="B300" s="75" t="s">
        <v>1593</v>
      </c>
      <c r="C300" s="111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247"/>
      <c r="Q300" s="248"/>
      <c r="R300" s="248"/>
      <c r="S300" s="113"/>
      <c r="T300" s="113">
        <f>SUM(T301:T305)</f>
        <v>556873800</v>
      </c>
      <c r="U300" s="109"/>
      <c r="V300" s="95"/>
      <c r="W300" s="95"/>
    </row>
    <row r="301" spans="1:23" ht="36" x14ac:dyDescent="0.3">
      <c r="A301" s="84">
        <v>1</v>
      </c>
      <c r="B301" s="84" t="s">
        <v>22</v>
      </c>
      <c r="C301" s="85">
        <v>183</v>
      </c>
      <c r="D301" s="86" t="s">
        <v>1594</v>
      </c>
      <c r="E301" s="86" t="s">
        <v>1595</v>
      </c>
      <c r="F301" s="86" t="s">
        <v>77</v>
      </c>
      <c r="G301" s="96" t="s">
        <v>98</v>
      </c>
      <c r="H301" s="86" t="s">
        <v>507</v>
      </c>
      <c r="I301" s="96" t="s">
        <v>54</v>
      </c>
      <c r="J301" s="132">
        <v>24</v>
      </c>
      <c r="K301" s="86" t="s">
        <v>1596</v>
      </c>
      <c r="L301" s="96" t="s">
        <v>1597</v>
      </c>
      <c r="M301" s="96"/>
      <c r="N301" s="96" t="s">
        <v>1598</v>
      </c>
      <c r="O301" s="96" t="s">
        <v>32</v>
      </c>
      <c r="P301" s="86">
        <v>4</v>
      </c>
      <c r="Q301" s="88">
        <v>60000</v>
      </c>
      <c r="R301" s="235">
        <v>34986</v>
      </c>
      <c r="S301" s="88">
        <v>5000</v>
      </c>
      <c r="T301" s="88">
        <f>R301*S301</f>
        <v>174930000</v>
      </c>
      <c r="U301" s="86" t="s">
        <v>1599</v>
      </c>
      <c r="V301" s="83"/>
      <c r="W301" s="83"/>
    </row>
    <row r="302" spans="1:23" ht="36" x14ac:dyDescent="0.3">
      <c r="A302" s="84">
        <v>2</v>
      </c>
      <c r="B302" s="84" t="s">
        <v>22</v>
      </c>
      <c r="C302" s="85">
        <v>264</v>
      </c>
      <c r="D302" s="86" t="s">
        <v>1600</v>
      </c>
      <c r="E302" s="86" t="s">
        <v>1601</v>
      </c>
      <c r="F302" s="86" t="s">
        <v>1602</v>
      </c>
      <c r="G302" s="96" t="s">
        <v>1603</v>
      </c>
      <c r="H302" s="86" t="s">
        <v>68</v>
      </c>
      <c r="I302" s="96" t="s">
        <v>371</v>
      </c>
      <c r="J302" s="132">
        <v>36</v>
      </c>
      <c r="K302" s="86" t="s">
        <v>1604</v>
      </c>
      <c r="L302" s="96" t="s">
        <v>1605</v>
      </c>
      <c r="M302" s="96"/>
      <c r="N302" s="96" t="s">
        <v>1598</v>
      </c>
      <c r="O302" s="96" t="s">
        <v>32</v>
      </c>
      <c r="P302" s="86">
        <v>4</v>
      </c>
      <c r="Q302" s="88">
        <v>1890</v>
      </c>
      <c r="R302" s="88">
        <v>756</v>
      </c>
      <c r="S302" s="88">
        <v>50000</v>
      </c>
      <c r="T302" s="88">
        <f>R302*S302</f>
        <v>37800000</v>
      </c>
      <c r="U302" s="86" t="s">
        <v>1599</v>
      </c>
      <c r="V302" s="83"/>
      <c r="W302" s="83"/>
    </row>
    <row r="303" spans="1:23" ht="60" x14ac:dyDescent="0.3">
      <c r="A303" s="84">
        <v>3</v>
      </c>
      <c r="B303" s="84" t="s">
        <v>22</v>
      </c>
      <c r="C303" s="85">
        <v>309</v>
      </c>
      <c r="D303" s="86" t="s">
        <v>1606</v>
      </c>
      <c r="E303" s="86" t="s">
        <v>1607</v>
      </c>
      <c r="F303" s="86" t="s">
        <v>1392</v>
      </c>
      <c r="G303" s="96" t="s">
        <v>98</v>
      </c>
      <c r="H303" s="86" t="s">
        <v>79</v>
      </c>
      <c r="I303" s="96" t="s">
        <v>54</v>
      </c>
      <c r="J303" s="132">
        <v>24</v>
      </c>
      <c r="K303" s="86" t="s">
        <v>1608</v>
      </c>
      <c r="L303" s="96" t="s">
        <v>1609</v>
      </c>
      <c r="M303" s="96" t="s">
        <v>1610</v>
      </c>
      <c r="N303" s="96" t="s">
        <v>1598</v>
      </c>
      <c r="O303" s="96" t="s">
        <v>32</v>
      </c>
      <c r="P303" s="86">
        <v>4</v>
      </c>
      <c r="Q303" s="88">
        <v>76000</v>
      </c>
      <c r="R303" s="235">
        <v>66969</v>
      </c>
      <c r="S303" s="88">
        <v>200</v>
      </c>
      <c r="T303" s="88">
        <f>R303*S303</f>
        <v>13393800</v>
      </c>
      <c r="U303" s="86" t="s">
        <v>1599</v>
      </c>
      <c r="V303" s="83"/>
      <c r="W303" s="83"/>
    </row>
    <row r="304" spans="1:23" ht="60" x14ac:dyDescent="0.3">
      <c r="A304" s="84">
        <v>4</v>
      </c>
      <c r="B304" s="84" t="s">
        <v>22</v>
      </c>
      <c r="C304" s="85">
        <v>340</v>
      </c>
      <c r="D304" s="86" t="s">
        <v>1611</v>
      </c>
      <c r="E304" s="86" t="s">
        <v>1612</v>
      </c>
      <c r="F304" s="86" t="s">
        <v>1613</v>
      </c>
      <c r="G304" s="96" t="s">
        <v>1603</v>
      </c>
      <c r="H304" s="86" t="s">
        <v>68</v>
      </c>
      <c r="I304" s="96" t="s">
        <v>371</v>
      </c>
      <c r="J304" s="132">
        <v>36</v>
      </c>
      <c r="K304" s="86" t="s">
        <v>1614</v>
      </c>
      <c r="L304" s="96" t="s">
        <v>1615</v>
      </c>
      <c r="M304" s="96"/>
      <c r="N304" s="96" t="s">
        <v>1598</v>
      </c>
      <c r="O304" s="96" t="s">
        <v>32</v>
      </c>
      <c r="P304" s="86">
        <v>4</v>
      </c>
      <c r="Q304" s="88">
        <v>2400</v>
      </c>
      <c r="R304" s="235">
        <v>1575</v>
      </c>
      <c r="S304" s="88">
        <v>10000</v>
      </c>
      <c r="T304" s="88">
        <f>R304*S304</f>
        <v>15750000</v>
      </c>
      <c r="U304" s="86" t="s">
        <v>1599</v>
      </c>
      <c r="V304" s="83"/>
      <c r="W304" s="83"/>
    </row>
    <row r="305" spans="1:23" ht="72" x14ac:dyDescent="0.3">
      <c r="A305" s="84">
        <v>5</v>
      </c>
      <c r="B305" s="84" t="s">
        <v>22</v>
      </c>
      <c r="C305" s="85">
        <v>367</v>
      </c>
      <c r="D305" s="86" t="s">
        <v>1616</v>
      </c>
      <c r="E305" s="86" t="s">
        <v>1617</v>
      </c>
      <c r="F305" s="86" t="s">
        <v>1618</v>
      </c>
      <c r="G305" s="96" t="s">
        <v>1619</v>
      </c>
      <c r="H305" s="86" t="s">
        <v>507</v>
      </c>
      <c r="I305" s="96" t="s">
        <v>54</v>
      </c>
      <c r="J305" s="132">
        <v>24</v>
      </c>
      <c r="K305" s="86" t="s">
        <v>1620</v>
      </c>
      <c r="L305" s="96" t="s">
        <v>1621</v>
      </c>
      <c r="M305" s="96"/>
      <c r="N305" s="96" t="s">
        <v>1598</v>
      </c>
      <c r="O305" s="96" t="s">
        <v>32</v>
      </c>
      <c r="P305" s="86">
        <v>4</v>
      </c>
      <c r="Q305" s="88">
        <v>1480000</v>
      </c>
      <c r="R305" s="88">
        <v>1050000</v>
      </c>
      <c r="S305" s="88">
        <v>300</v>
      </c>
      <c r="T305" s="88">
        <f>R305*S305</f>
        <v>315000000</v>
      </c>
      <c r="U305" s="86" t="s">
        <v>1599</v>
      </c>
      <c r="V305" s="83"/>
      <c r="W305" s="83"/>
    </row>
    <row r="306" spans="1:23" x14ac:dyDescent="0.3">
      <c r="A306" s="91"/>
      <c r="B306" s="249" t="s">
        <v>1622</v>
      </c>
      <c r="C306" s="92"/>
      <c r="D306" s="109"/>
      <c r="E306" s="109"/>
      <c r="F306" s="109"/>
      <c r="G306" s="110"/>
      <c r="H306" s="109"/>
      <c r="I306" s="110"/>
      <c r="J306" s="135"/>
      <c r="K306" s="109"/>
      <c r="L306" s="110"/>
      <c r="M306" s="110"/>
      <c r="N306" s="110"/>
      <c r="O306" s="110"/>
      <c r="P306" s="109"/>
      <c r="Q306" s="113"/>
      <c r="R306" s="236"/>
      <c r="S306" s="113"/>
      <c r="T306" s="113">
        <f>SUM(T307:T310)</f>
        <v>396000000</v>
      </c>
      <c r="U306" s="109"/>
      <c r="V306" s="95"/>
      <c r="W306" s="95"/>
    </row>
    <row r="307" spans="1:23" ht="60" x14ac:dyDescent="0.3">
      <c r="A307" s="84">
        <v>1</v>
      </c>
      <c r="B307" s="84" t="s">
        <v>202</v>
      </c>
      <c r="C307" s="86">
        <v>17</v>
      </c>
      <c r="D307" s="125" t="s">
        <v>1623</v>
      </c>
      <c r="E307" s="86" t="s">
        <v>1624</v>
      </c>
      <c r="F307" s="86" t="s">
        <v>473</v>
      </c>
      <c r="G307" s="96" t="s">
        <v>139</v>
      </c>
      <c r="H307" s="86" t="s">
        <v>68</v>
      </c>
      <c r="I307" s="96" t="s">
        <v>140</v>
      </c>
      <c r="J307" s="86">
        <v>36</v>
      </c>
      <c r="K307" s="86" t="s">
        <v>71</v>
      </c>
      <c r="L307" s="96" t="s">
        <v>1625</v>
      </c>
      <c r="M307" s="96"/>
      <c r="N307" s="96" t="s">
        <v>1626</v>
      </c>
      <c r="O307" s="96" t="s">
        <v>32</v>
      </c>
      <c r="P307" s="86">
        <v>4</v>
      </c>
      <c r="Q307" s="88">
        <v>2700</v>
      </c>
      <c r="R307" s="88">
        <v>2700</v>
      </c>
      <c r="S307" s="127">
        <v>10000</v>
      </c>
      <c r="T307" s="88">
        <f>R307*S307</f>
        <v>27000000</v>
      </c>
      <c r="U307" s="86" t="s">
        <v>1627</v>
      </c>
      <c r="V307" s="250"/>
      <c r="W307" s="250"/>
    </row>
    <row r="308" spans="1:23" ht="84" x14ac:dyDescent="0.3">
      <c r="A308" s="84">
        <v>2</v>
      </c>
      <c r="B308" s="84" t="s">
        <v>202</v>
      </c>
      <c r="C308" s="86">
        <v>72</v>
      </c>
      <c r="D308" s="125" t="s">
        <v>1628</v>
      </c>
      <c r="E308" s="125" t="s">
        <v>1629</v>
      </c>
      <c r="F308" s="86" t="s">
        <v>473</v>
      </c>
      <c r="G308" s="96" t="s">
        <v>296</v>
      </c>
      <c r="H308" s="86" t="s">
        <v>79</v>
      </c>
      <c r="I308" s="96" t="s">
        <v>54</v>
      </c>
      <c r="J308" s="86">
        <v>24</v>
      </c>
      <c r="K308" s="86" t="s">
        <v>1630</v>
      </c>
      <c r="L308" s="96" t="s">
        <v>1631</v>
      </c>
      <c r="M308" s="96"/>
      <c r="N308" s="96" t="s">
        <v>1632</v>
      </c>
      <c r="O308" s="96" t="s">
        <v>32</v>
      </c>
      <c r="P308" s="86">
        <v>2</v>
      </c>
      <c r="Q308" s="88">
        <v>49000</v>
      </c>
      <c r="R308" s="88">
        <v>46000</v>
      </c>
      <c r="S308" s="127">
        <v>5000</v>
      </c>
      <c r="T308" s="88">
        <f>R308*S308</f>
        <v>230000000</v>
      </c>
      <c r="U308" s="86" t="s">
        <v>1627</v>
      </c>
      <c r="V308" s="250"/>
      <c r="W308" s="250"/>
    </row>
    <row r="309" spans="1:23" ht="120" x14ac:dyDescent="0.3">
      <c r="A309" s="84">
        <v>3</v>
      </c>
      <c r="B309" s="84" t="s">
        <v>202</v>
      </c>
      <c r="C309" s="86">
        <v>73</v>
      </c>
      <c r="D309" s="125" t="s">
        <v>1628</v>
      </c>
      <c r="E309" s="125" t="s">
        <v>1633</v>
      </c>
      <c r="F309" s="86" t="s">
        <v>77</v>
      </c>
      <c r="G309" s="96" t="s">
        <v>165</v>
      </c>
      <c r="H309" s="86" t="s">
        <v>68</v>
      </c>
      <c r="I309" s="96" t="s">
        <v>140</v>
      </c>
      <c r="J309" s="86">
        <v>24</v>
      </c>
      <c r="K309" s="86" t="s">
        <v>1634</v>
      </c>
      <c r="L309" s="96" t="s">
        <v>1635</v>
      </c>
      <c r="M309" s="96"/>
      <c r="N309" s="96" t="s">
        <v>1521</v>
      </c>
      <c r="O309" s="96" t="s">
        <v>32</v>
      </c>
      <c r="P309" s="86">
        <v>2</v>
      </c>
      <c r="Q309" s="88">
        <v>8500</v>
      </c>
      <c r="R309" s="88">
        <v>7500</v>
      </c>
      <c r="S309" s="127">
        <v>10000</v>
      </c>
      <c r="T309" s="88">
        <f>R309*S309</f>
        <v>75000000</v>
      </c>
      <c r="U309" s="86" t="s">
        <v>1627</v>
      </c>
      <c r="V309" s="250"/>
      <c r="W309" s="250"/>
    </row>
    <row r="310" spans="1:23" ht="36" x14ac:dyDescent="0.3">
      <c r="A310" s="84">
        <v>4</v>
      </c>
      <c r="B310" s="84" t="s">
        <v>22</v>
      </c>
      <c r="C310" s="103">
        <v>133</v>
      </c>
      <c r="D310" s="103" t="s">
        <v>1636</v>
      </c>
      <c r="E310" s="103" t="s">
        <v>1637</v>
      </c>
      <c r="F310" s="103" t="s">
        <v>1638</v>
      </c>
      <c r="G310" s="103" t="s">
        <v>67</v>
      </c>
      <c r="H310" s="103" t="s">
        <v>68</v>
      </c>
      <c r="I310" s="103" t="s">
        <v>69</v>
      </c>
      <c r="J310" s="103">
        <v>36</v>
      </c>
      <c r="K310" s="103" t="s">
        <v>1026</v>
      </c>
      <c r="L310" s="103" t="s">
        <v>1639</v>
      </c>
      <c r="M310" s="103"/>
      <c r="N310" s="103" t="s">
        <v>1640</v>
      </c>
      <c r="O310" s="103" t="s">
        <v>1641</v>
      </c>
      <c r="P310" s="103">
        <v>1</v>
      </c>
      <c r="Q310" s="88">
        <v>3200</v>
      </c>
      <c r="R310" s="88">
        <v>3200</v>
      </c>
      <c r="S310" s="88">
        <v>20000</v>
      </c>
      <c r="T310" s="88">
        <f>R310*S310</f>
        <v>64000000</v>
      </c>
      <c r="U310" s="103" t="s">
        <v>1627</v>
      </c>
      <c r="V310" s="83"/>
      <c r="W310" s="83"/>
    </row>
    <row r="311" spans="1:23" x14ac:dyDescent="0.3">
      <c r="A311" s="91"/>
      <c r="B311" s="75" t="s">
        <v>1642</v>
      </c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3"/>
      <c r="R311" s="113"/>
      <c r="S311" s="113"/>
      <c r="T311" s="113">
        <f>SUM(T312:T316)</f>
        <v>421000000</v>
      </c>
      <c r="U311" s="111"/>
      <c r="V311" s="95"/>
      <c r="W311" s="95"/>
    </row>
    <row r="312" spans="1:23" ht="48" x14ac:dyDescent="0.3">
      <c r="A312" s="84">
        <v>1</v>
      </c>
      <c r="B312" s="84" t="s">
        <v>202</v>
      </c>
      <c r="C312" s="251">
        <v>35</v>
      </c>
      <c r="D312" s="251" t="s">
        <v>1643</v>
      </c>
      <c r="E312" s="252" t="s">
        <v>1644</v>
      </c>
      <c r="F312" s="251" t="s">
        <v>637</v>
      </c>
      <c r="G312" s="251" t="s">
        <v>1645</v>
      </c>
      <c r="H312" s="251" t="s">
        <v>68</v>
      </c>
      <c r="I312" s="103" t="s">
        <v>371</v>
      </c>
      <c r="J312" s="103">
        <v>30</v>
      </c>
      <c r="K312" s="252" t="s">
        <v>1646</v>
      </c>
      <c r="L312" s="252" t="s">
        <v>1647</v>
      </c>
      <c r="M312" s="252"/>
      <c r="N312" s="86" t="s">
        <v>1648</v>
      </c>
      <c r="O312" s="86" t="s">
        <v>32</v>
      </c>
      <c r="P312" s="18">
        <v>3</v>
      </c>
      <c r="Q312" s="215">
        <v>7000</v>
      </c>
      <c r="R312" s="215">
        <v>6500</v>
      </c>
      <c r="S312" s="127">
        <v>20000</v>
      </c>
      <c r="T312" s="88">
        <f>R312*S312</f>
        <v>130000000</v>
      </c>
      <c r="U312" s="86" t="s">
        <v>1649</v>
      </c>
      <c r="V312" s="154"/>
      <c r="W312" s="154"/>
    </row>
    <row r="313" spans="1:23" ht="48" x14ac:dyDescent="0.3">
      <c r="A313" s="84">
        <v>2</v>
      </c>
      <c r="B313" s="84" t="s">
        <v>22</v>
      </c>
      <c r="C313" s="251">
        <v>72</v>
      </c>
      <c r="D313" s="252" t="s">
        <v>1650</v>
      </c>
      <c r="E313" s="252" t="s">
        <v>1651</v>
      </c>
      <c r="F313" s="252" t="s">
        <v>1652</v>
      </c>
      <c r="G313" s="252" t="s">
        <v>1653</v>
      </c>
      <c r="H313" s="251" t="s">
        <v>846</v>
      </c>
      <c r="I313" s="253" t="s">
        <v>54</v>
      </c>
      <c r="J313" s="103">
        <v>24</v>
      </c>
      <c r="K313" s="252" t="s">
        <v>1654</v>
      </c>
      <c r="L313" s="252" t="s">
        <v>1655</v>
      </c>
      <c r="M313" s="252"/>
      <c r="N313" s="86" t="s">
        <v>1648</v>
      </c>
      <c r="O313" s="86" t="s">
        <v>32</v>
      </c>
      <c r="P313" s="18">
        <v>4</v>
      </c>
      <c r="Q313" s="38">
        <v>100000</v>
      </c>
      <c r="R313" s="38">
        <v>90000</v>
      </c>
      <c r="S313" s="88">
        <v>500</v>
      </c>
      <c r="T313" s="88">
        <f>R313*S313</f>
        <v>45000000</v>
      </c>
      <c r="U313" s="86" t="s">
        <v>1656</v>
      </c>
      <c r="V313" s="83"/>
      <c r="W313" s="83"/>
    </row>
    <row r="314" spans="1:23" ht="84" x14ac:dyDescent="0.3">
      <c r="A314" s="84">
        <v>3</v>
      </c>
      <c r="B314" s="84" t="s">
        <v>22</v>
      </c>
      <c r="C314" s="251">
        <v>91</v>
      </c>
      <c r="D314" s="252" t="s">
        <v>1657</v>
      </c>
      <c r="E314" s="252" t="s">
        <v>1658</v>
      </c>
      <c r="F314" s="252" t="s">
        <v>1659</v>
      </c>
      <c r="G314" s="252" t="s">
        <v>1660</v>
      </c>
      <c r="H314" s="251" t="s">
        <v>1661</v>
      </c>
      <c r="I314" s="253" t="s">
        <v>438</v>
      </c>
      <c r="J314" s="103">
        <v>24</v>
      </c>
      <c r="K314" s="252" t="s">
        <v>1662</v>
      </c>
      <c r="L314" s="252" t="s">
        <v>1663</v>
      </c>
      <c r="M314" s="252"/>
      <c r="N314" s="86" t="s">
        <v>1648</v>
      </c>
      <c r="O314" s="86" t="s">
        <v>32</v>
      </c>
      <c r="P314" s="18">
        <v>4</v>
      </c>
      <c r="Q314" s="38">
        <v>100000</v>
      </c>
      <c r="R314" s="38">
        <v>90000</v>
      </c>
      <c r="S314" s="88">
        <v>1000</v>
      </c>
      <c r="T314" s="88">
        <f>R314*S314</f>
        <v>90000000</v>
      </c>
      <c r="U314" s="86" t="s">
        <v>1656</v>
      </c>
      <c r="V314" s="83"/>
      <c r="W314" s="83"/>
    </row>
    <row r="315" spans="1:23" ht="48" x14ac:dyDescent="0.3">
      <c r="A315" s="84">
        <v>4</v>
      </c>
      <c r="B315" s="84" t="s">
        <v>22</v>
      </c>
      <c r="C315" s="251">
        <v>185</v>
      </c>
      <c r="D315" s="252" t="s">
        <v>1664</v>
      </c>
      <c r="E315" s="252" t="s">
        <v>1665</v>
      </c>
      <c r="F315" s="252" t="s">
        <v>1666</v>
      </c>
      <c r="G315" s="252" t="s">
        <v>1653</v>
      </c>
      <c r="H315" s="251" t="s">
        <v>846</v>
      </c>
      <c r="I315" s="253" t="s">
        <v>54</v>
      </c>
      <c r="J315" s="103">
        <v>36</v>
      </c>
      <c r="K315" s="252" t="s">
        <v>1667</v>
      </c>
      <c r="L315" s="252" t="s">
        <v>1668</v>
      </c>
      <c r="M315" s="252"/>
      <c r="N315" s="86" t="s">
        <v>1648</v>
      </c>
      <c r="O315" s="86" t="s">
        <v>32</v>
      </c>
      <c r="P315" s="18">
        <v>4</v>
      </c>
      <c r="Q315" s="38">
        <v>98000</v>
      </c>
      <c r="R315" s="38">
        <v>96000</v>
      </c>
      <c r="S315" s="88">
        <v>1000</v>
      </c>
      <c r="T315" s="88">
        <f>R315*S315</f>
        <v>96000000</v>
      </c>
      <c r="U315" s="86" t="s">
        <v>1656</v>
      </c>
      <c r="V315" s="83"/>
      <c r="W315" s="83"/>
    </row>
    <row r="316" spans="1:23" ht="60" x14ac:dyDescent="0.3">
      <c r="A316" s="84">
        <v>5</v>
      </c>
      <c r="B316" s="84" t="s">
        <v>22</v>
      </c>
      <c r="C316" s="251">
        <v>190</v>
      </c>
      <c r="D316" s="252" t="s">
        <v>1669</v>
      </c>
      <c r="E316" s="252" t="s">
        <v>1670</v>
      </c>
      <c r="F316" s="252" t="s">
        <v>1671</v>
      </c>
      <c r="G316" s="252" t="s">
        <v>37</v>
      </c>
      <c r="H316" s="251" t="s">
        <v>27</v>
      </c>
      <c r="I316" s="253" t="s">
        <v>1672</v>
      </c>
      <c r="J316" s="103">
        <v>36</v>
      </c>
      <c r="K316" s="254" t="s">
        <v>119</v>
      </c>
      <c r="L316" s="252" t="s">
        <v>1673</v>
      </c>
      <c r="M316" s="252"/>
      <c r="N316" s="86" t="s">
        <v>1648</v>
      </c>
      <c r="O316" s="86" t="s">
        <v>32</v>
      </c>
      <c r="P316" s="18">
        <v>4</v>
      </c>
      <c r="Q316" s="38">
        <v>60000</v>
      </c>
      <c r="R316" s="38">
        <v>60000</v>
      </c>
      <c r="S316" s="88">
        <v>1000</v>
      </c>
      <c r="T316" s="88">
        <f>R316*S316</f>
        <v>60000000</v>
      </c>
      <c r="U316" s="86" t="s">
        <v>1656</v>
      </c>
      <c r="V316" s="83"/>
      <c r="W316" s="83"/>
    </row>
    <row r="317" spans="1:23" x14ac:dyDescent="0.3">
      <c r="A317" s="91"/>
      <c r="B317" s="75" t="s">
        <v>1674</v>
      </c>
      <c r="C317" s="255"/>
      <c r="D317" s="256"/>
      <c r="E317" s="256"/>
      <c r="F317" s="256"/>
      <c r="G317" s="256"/>
      <c r="H317" s="255"/>
      <c r="I317" s="257"/>
      <c r="J317" s="111"/>
      <c r="K317" s="258"/>
      <c r="L317" s="256"/>
      <c r="M317" s="256"/>
      <c r="N317" s="109"/>
      <c r="O317" s="109"/>
      <c r="P317" s="187"/>
      <c r="Q317" s="39"/>
      <c r="R317" s="39"/>
      <c r="S317" s="113"/>
      <c r="T317" s="113">
        <f>T318</f>
        <v>1910000000</v>
      </c>
      <c r="U317" s="109"/>
      <c r="V317" s="95"/>
      <c r="W317" s="95"/>
    </row>
    <row r="318" spans="1:23" ht="48" x14ac:dyDescent="0.3">
      <c r="A318" s="84">
        <v>1</v>
      </c>
      <c r="B318" s="84" t="s">
        <v>22</v>
      </c>
      <c r="C318" s="103">
        <v>28</v>
      </c>
      <c r="D318" s="86" t="s">
        <v>1675</v>
      </c>
      <c r="E318" s="86" t="s">
        <v>1676</v>
      </c>
      <c r="F318" s="86" t="s">
        <v>1677</v>
      </c>
      <c r="G318" s="96" t="s">
        <v>1678</v>
      </c>
      <c r="H318" s="86" t="s">
        <v>507</v>
      </c>
      <c r="I318" s="96" t="s">
        <v>54</v>
      </c>
      <c r="J318" s="86">
        <v>36</v>
      </c>
      <c r="K318" s="86" t="s">
        <v>1679</v>
      </c>
      <c r="L318" s="96" t="s">
        <v>1680</v>
      </c>
      <c r="M318" s="96"/>
      <c r="N318" s="96" t="s">
        <v>1681</v>
      </c>
      <c r="O318" s="96" t="s">
        <v>423</v>
      </c>
      <c r="P318" s="86">
        <v>1</v>
      </c>
      <c r="Q318" s="88">
        <v>2200800</v>
      </c>
      <c r="R318" s="88">
        <v>1910000</v>
      </c>
      <c r="S318" s="88">
        <v>1000</v>
      </c>
      <c r="T318" s="88">
        <f>R318*S318</f>
        <v>1910000000</v>
      </c>
      <c r="U318" s="86" t="s">
        <v>1682</v>
      </c>
      <c r="V318" s="83"/>
      <c r="W318" s="83"/>
    </row>
    <row r="319" spans="1:23" x14ac:dyDescent="0.3">
      <c r="A319" s="91"/>
      <c r="B319" s="75" t="s">
        <v>1683</v>
      </c>
      <c r="C319" s="111"/>
      <c r="D319" s="109"/>
      <c r="E319" s="109"/>
      <c r="F319" s="109"/>
      <c r="G319" s="110"/>
      <c r="H319" s="109"/>
      <c r="I319" s="110"/>
      <c r="J319" s="109"/>
      <c r="K319" s="109"/>
      <c r="L319" s="110"/>
      <c r="M319" s="110"/>
      <c r="N319" s="110"/>
      <c r="O319" s="110"/>
      <c r="P319" s="109"/>
      <c r="Q319" s="113"/>
      <c r="R319" s="113"/>
      <c r="S319" s="113"/>
      <c r="T319" s="113">
        <f>SUM(T320:T340)</f>
        <v>4885105394</v>
      </c>
      <c r="U319" s="109"/>
      <c r="V319" s="95"/>
      <c r="W319" s="95"/>
    </row>
    <row r="320" spans="1:23" ht="36" x14ac:dyDescent="0.3">
      <c r="A320" s="84">
        <v>1</v>
      </c>
      <c r="B320" s="84" t="s">
        <v>22</v>
      </c>
      <c r="C320" s="103">
        <v>11</v>
      </c>
      <c r="D320" s="86" t="s">
        <v>1684</v>
      </c>
      <c r="E320" s="86" t="s">
        <v>1685</v>
      </c>
      <c r="F320" s="86" t="s">
        <v>1686</v>
      </c>
      <c r="G320" s="86" t="s">
        <v>67</v>
      </c>
      <c r="H320" s="86" t="s">
        <v>68</v>
      </c>
      <c r="I320" s="86" t="s">
        <v>140</v>
      </c>
      <c r="J320" s="86">
        <v>18</v>
      </c>
      <c r="K320" s="86" t="s">
        <v>309</v>
      </c>
      <c r="L320" s="86" t="s">
        <v>1687</v>
      </c>
      <c r="M320" s="86"/>
      <c r="N320" s="86" t="s">
        <v>1688</v>
      </c>
      <c r="O320" s="86" t="s">
        <v>135</v>
      </c>
      <c r="P320" s="86">
        <v>1</v>
      </c>
      <c r="Q320" s="40">
        <v>23100</v>
      </c>
      <c r="R320" s="2">
        <v>20828</v>
      </c>
      <c r="S320" s="88">
        <v>50000</v>
      </c>
      <c r="T320" s="88">
        <f>R320*S320</f>
        <v>1041400000</v>
      </c>
      <c r="U320" s="134" t="s">
        <v>1689</v>
      </c>
      <c r="V320" s="83"/>
      <c r="W320" s="83"/>
    </row>
    <row r="321" spans="1:23" ht="60" x14ac:dyDescent="0.3">
      <c r="A321" s="84">
        <v>2</v>
      </c>
      <c r="B321" s="84" t="s">
        <v>22</v>
      </c>
      <c r="C321" s="103">
        <v>241</v>
      </c>
      <c r="D321" s="86" t="s">
        <v>1690</v>
      </c>
      <c r="E321" s="86" t="s">
        <v>1691</v>
      </c>
      <c r="F321" s="86" t="s">
        <v>1692</v>
      </c>
      <c r="G321" s="86" t="s">
        <v>98</v>
      </c>
      <c r="H321" s="86" t="s">
        <v>79</v>
      </c>
      <c r="I321" s="86" t="s">
        <v>715</v>
      </c>
      <c r="J321" s="86">
        <v>30</v>
      </c>
      <c r="K321" s="86" t="s">
        <v>1693</v>
      </c>
      <c r="L321" s="86" t="s">
        <v>1694</v>
      </c>
      <c r="M321" s="86"/>
      <c r="N321" s="86" t="s">
        <v>1695</v>
      </c>
      <c r="O321" s="86" t="s">
        <v>123</v>
      </c>
      <c r="P321" s="86">
        <v>1</v>
      </c>
      <c r="Q321" s="40">
        <v>556424</v>
      </c>
      <c r="R321" s="2">
        <v>478000</v>
      </c>
      <c r="S321" s="88">
        <v>100</v>
      </c>
      <c r="T321" s="88">
        <f>R321*S321</f>
        <v>47800000</v>
      </c>
      <c r="U321" s="134" t="s">
        <v>1689</v>
      </c>
      <c r="V321" s="83"/>
      <c r="W321" s="83"/>
    </row>
    <row r="322" spans="1:23" ht="49.5" x14ac:dyDescent="0.3">
      <c r="A322" s="84">
        <v>3</v>
      </c>
      <c r="B322" s="84" t="s">
        <v>22</v>
      </c>
      <c r="C322" s="193">
        <v>462</v>
      </c>
      <c r="D322" s="86" t="s">
        <v>1696</v>
      </c>
      <c r="E322" s="86" t="s">
        <v>1697</v>
      </c>
      <c r="F322" s="86" t="s">
        <v>1698</v>
      </c>
      <c r="G322" s="86" t="s">
        <v>165</v>
      </c>
      <c r="H322" s="86" t="s">
        <v>68</v>
      </c>
      <c r="I322" s="86" t="s">
        <v>140</v>
      </c>
      <c r="J322" s="86">
        <v>24</v>
      </c>
      <c r="K322" s="86" t="s">
        <v>309</v>
      </c>
      <c r="L322" s="146" t="s">
        <v>1699</v>
      </c>
      <c r="M322" s="134" t="s">
        <v>1700</v>
      </c>
      <c r="N322" s="86" t="s">
        <v>1701</v>
      </c>
      <c r="O322" s="86" t="s">
        <v>93</v>
      </c>
      <c r="P322" s="41">
        <v>1</v>
      </c>
      <c r="Q322" s="40">
        <v>6780</v>
      </c>
      <c r="R322" s="42">
        <v>6500</v>
      </c>
      <c r="S322" s="88">
        <v>1200</v>
      </c>
      <c r="T322" s="88">
        <f>R322*S322</f>
        <v>7800000</v>
      </c>
      <c r="U322" s="134" t="s">
        <v>1689</v>
      </c>
      <c r="V322" s="83"/>
      <c r="W322" s="83"/>
    </row>
    <row r="323" spans="1:23" ht="48" x14ac:dyDescent="0.3">
      <c r="A323" s="84">
        <v>4</v>
      </c>
      <c r="B323" s="84" t="s">
        <v>22</v>
      </c>
      <c r="C323" s="103">
        <v>540</v>
      </c>
      <c r="D323" s="86" t="s">
        <v>1702</v>
      </c>
      <c r="E323" s="86" t="s">
        <v>1703</v>
      </c>
      <c r="F323" s="86" t="s">
        <v>1237</v>
      </c>
      <c r="G323" s="86" t="s">
        <v>1704</v>
      </c>
      <c r="H323" s="86" t="s">
        <v>68</v>
      </c>
      <c r="I323" s="86" t="s">
        <v>69</v>
      </c>
      <c r="J323" s="86">
        <v>36</v>
      </c>
      <c r="K323" s="86" t="s">
        <v>1705</v>
      </c>
      <c r="L323" s="86" t="s">
        <v>1706</v>
      </c>
      <c r="M323" s="86"/>
      <c r="N323" s="86" t="s">
        <v>1707</v>
      </c>
      <c r="O323" s="86" t="s">
        <v>144</v>
      </c>
      <c r="P323" s="86">
        <v>1</v>
      </c>
      <c r="Q323" s="40">
        <v>13125</v>
      </c>
      <c r="R323" s="2">
        <v>11812</v>
      </c>
      <c r="S323" s="88">
        <v>1000</v>
      </c>
      <c r="T323" s="88">
        <f>R323*S323</f>
        <v>11812000</v>
      </c>
      <c r="U323" s="134" t="s">
        <v>1689</v>
      </c>
      <c r="V323" s="83"/>
      <c r="W323" s="83"/>
    </row>
    <row r="324" spans="1:23" ht="409.5" x14ac:dyDescent="0.3">
      <c r="A324" s="84">
        <v>5</v>
      </c>
      <c r="B324" s="84" t="s">
        <v>22</v>
      </c>
      <c r="C324" s="103">
        <v>572</v>
      </c>
      <c r="D324" s="183" t="s">
        <v>1708</v>
      </c>
      <c r="E324" s="86" t="s">
        <v>1709</v>
      </c>
      <c r="F324" s="259" t="s">
        <v>1710</v>
      </c>
      <c r="G324" s="86" t="s">
        <v>724</v>
      </c>
      <c r="H324" s="86" t="s">
        <v>1711</v>
      </c>
      <c r="I324" s="86" t="s">
        <v>1712</v>
      </c>
      <c r="J324" s="86">
        <v>36</v>
      </c>
      <c r="K324" s="86" t="s">
        <v>1713</v>
      </c>
      <c r="L324" s="86" t="s">
        <v>1714</v>
      </c>
      <c r="M324" s="86" t="s">
        <v>1715</v>
      </c>
      <c r="N324" s="86" t="s">
        <v>1716</v>
      </c>
      <c r="O324" s="86" t="s">
        <v>571</v>
      </c>
      <c r="P324" s="86">
        <v>1</v>
      </c>
      <c r="Q324" s="40">
        <v>378672</v>
      </c>
      <c r="R324" s="2">
        <v>378672</v>
      </c>
      <c r="S324" s="88">
        <v>50</v>
      </c>
      <c r="T324" s="88">
        <f>R324*S324</f>
        <v>18933600</v>
      </c>
      <c r="U324" s="134" t="s">
        <v>1689</v>
      </c>
      <c r="V324" s="83"/>
      <c r="W324" s="83"/>
    </row>
    <row r="325" spans="1:23" ht="409.5" x14ac:dyDescent="0.3">
      <c r="A325" s="84">
        <v>6</v>
      </c>
      <c r="B325" s="84" t="s">
        <v>22</v>
      </c>
      <c r="C325" s="103">
        <v>579</v>
      </c>
      <c r="D325" s="183" t="s">
        <v>1717</v>
      </c>
      <c r="E325" s="86" t="s">
        <v>1718</v>
      </c>
      <c r="F325" s="259" t="s">
        <v>1719</v>
      </c>
      <c r="G325" s="225" t="s">
        <v>98</v>
      </c>
      <c r="H325" s="225" t="s">
        <v>1711</v>
      </c>
      <c r="I325" s="86" t="s">
        <v>54</v>
      </c>
      <c r="J325" s="86">
        <v>24</v>
      </c>
      <c r="K325" s="86" t="s">
        <v>1720</v>
      </c>
      <c r="L325" s="86" t="s">
        <v>1721</v>
      </c>
      <c r="M325" s="96"/>
      <c r="N325" s="86" t="s">
        <v>1722</v>
      </c>
      <c r="O325" s="86" t="s">
        <v>159</v>
      </c>
      <c r="P325" s="86">
        <v>1</v>
      </c>
      <c r="Q325" s="40">
        <v>1050000</v>
      </c>
      <c r="R325" s="2">
        <v>1050000</v>
      </c>
      <c r="S325" s="88">
        <v>200</v>
      </c>
      <c r="T325" s="88">
        <f>R325*S325</f>
        <v>210000000</v>
      </c>
      <c r="U325" s="134" t="s">
        <v>1689</v>
      </c>
      <c r="V325" s="83"/>
      <c r="W325" s="83"/>
    </row>
    <row r="326" spans="1:23" ht="409.5" x14ac:dyDescent="0.3">
      <c r="A326" s="84">
        <v>7</v>
      </c>
      <c r="B326" s="84" t="s">
        <v>22</v>
      </c>
      <c r="C326" s="103">
        <v>580</v>
      </c>
      <c r="D326" s="260" t="s">
        <v>1723</v>
      </c>
      <c r="E326" s="86" t="s">
        <v>1724</v>
      </c>
      <c r="F326" s="261" t="s">
        <v>1725</v>
      </c>
      <c r="G326" s="86" t="s">
        <v>1726</v>
      </c>
      <c r="H326" s="86" t="s">
        <v>1711</v>
      </c>
      <c r="I326" s="86" t="s">
        <v>1712</v>
      </c>
      <c r="J326" s="86">
        <v>36</v>
      </c>
      <c r="K326" s="86" t="s">
        <v>1727</v>
      </c>
      <c r="L326" s="262" t="s">
        <v>1728</v>
      </c>
      <c r="M326" s="86"/>
      <c r="N326" s="86" t="s">
        <v>1729</v>
      </c>
      <c r="O326" s="86" t="s">
        <v>571</v>
      </c>
      <c r="P326" s="86">
        <v>1</v>
      </c>
      <c r="Q326" s="40">
        <v>824000</v>
      </c>
      <c r="R326" s="2">
        <v>824000</v>
      </c>
      <c r="S326" s="88">
        <v>2000</v>
      </c>
      <c r="T326" s="88">
        <f>R326*S326</f>
        <v>1648000000</v>
      </c>
      <c r="U326" s="134" t="s">
        <v>1689</v>
      </c>
      <c r="V326" s="83"/>
      <c r="W326" s="83"/>
    </row>
    <row r="327" spans="1:23" ht="72" x14ac:dyDescent="0.3">
      <c r="A327" s="84">
        <v>8</v>
      </c>
      <c r="B327" s="84" t="s">
        <v>22</v>
      </c>
      <c r="C327" s="103">
        <v>593</v>
      </c>
      <c r="D327" s="86" t="s">
        <v>1730</v>
      </c>
      <c r="E327" s="86" t="s">
        <v>1731</v>
      </c>
      <c r="F327" s="225" t="s">
        <v>1732</v>
      </c>
      <c r="G327" s="225" t="s">
        <v>183</v>
      </c>
      <c r="H327" s="225" t="s">
        <v>1733</v>
      </c>
      <c r="I327" s="86" t="s">
        <v>1712</v>
      </c>
      <c r="J327" s="86">
        <v>12</v>
      </c>
      <c r="K327" s="86" t="s">
        <v>1734</v>
      </c>
      <c r="L327" s="86" t="s">
        <v>1735</v>
      </c>
      <c r="M327" s="86" t="s">
        <v>1736</v>
      </c>
      <c r="N327" s="86" t="s">
        <v>1729</v>
      </c>
      <c r="O327" s="86" t="s">
        <v>571</v>
      </c>
      <c r="P327" s="86">
        <v>1</v>
      </c>
      <c r="Q327" s="40">
        <v>215985</v>
      </c>
      <c r="R327" s="2">
        <v>215985</v>
      </c>
      <c r="S327" s="88">
        <v>1000</v>
      </c>
      <c r="T327" s="88">
        <f>R327*S327</f>
        <v>215985000</v>
      </c>
      <c r="U327" s="134" t="s">
        <v>1689</v>
      </c>
      <c r="V327" s="83"/>
      <c r="W327" s="83"/>
    </row>
    <row r="328" spans="1:23" ht="84" x14ac:dyDescent="0.3">
      <c r="A328" s="84">
        <v>9</v>
      </c>
      <c r="B328" s="84" t="s">
        <v>22</v>
      </c>
      <c r="C328" s="103">
        <v>594</v>
      </c>
      <c r="D328" s="86" t="s">
        <v>1730</v>
      </c>
      <c r="E328" s="86" t="s">
        <v>1737</v>
      </c>
      <c r="F328" s="86" t="s">
        <v>1738</v>
      </c>
      <c r="G328" s="225" t="s">
        <v>1739</v>
      </c>
      <c r="H328" s="225" t="s">
        <v>1733</v>
      </c>
      <c r="I328" s="86" t="s">
        <v>1712</v>
      </c>
      <c r="J328" s="86">
        <v>12</v>
      </c>
      <c r="K328" s="86" t="s">
        <v>1740</v>
      </c>
      <c r="L328" s="86" t="s">
        <v>1741</v>
      </c>
      <c r="M328" s="86" t="s">
        <v>1742</v>
      </c>
      <c r="N328" s="86" t="s">
        <v>1729</v>
      </c>
      <c r="O328" s="86" t="s">
        <v>571</v>
      </c>
      <c r="P328" s="86">
        <v>1</v>
      </c>
      <c r="Q328" s="40">
        <v>169950</v>
      </c>
      <c r="R328" s="2">
        <v>169950</v>
      </c>
      <c r="S328" s="88">
        <v>1000</v>
      </c>
      <c r="T328" s="88">
        <f>R328*S328</f>
        <v>169950000</v>
      </c>
      <c r="U328" s="134" t="s">
        <v>1689</v>
      </c>
      <c r="V328" s="83"/>
      <c r="W328" s="83"/>
    </row>
    <row r="329" spans="1:23" ht="204" x14ac:dyDescent="0.3">
      <c r="A329" s="84">
        <v>10</v>
      </c>
      <c r="B329" s="84" t="s">
        <v>22</v>
      </c>
      <c r="C329" s="103">
        <v>595</v>
      </c>
      <c r="D329" s="86" t="s">
        <v>1743</v>
      </c>
      <c r="E329" s="86" t="s">
        <v>1744</v>
      </c>
      <c r="F329" s="225" t="s">
        <v>1745</v>
      </c>
      <c r="G329" s="225" t="s">
        <v>1746</v>
      </c>
      <c r="H329" s="225" t="s">
        <v>1747</v>
      </c>
      <c r="I329" s="86" t="s">
        <v>54</v>
      </c>
      <c r="J329" s="86">
        <v>36</v>
      </c>
      <c r="K329" s="86" t="s">
        <v>1748</v>
      </c>
      <c r="L329" s="86" t="s">
        <v>1749</v>
      </c>
      <c r="M329" s="96"/>
      <c r="N329" s="86" t="s">
        <v>1729</v>
      </c>
      <c r="O329" s="86" t="s">
        <v>571</v>
      </c>
      <c r="P329" s="86">
        <v>1</v>
      </c>
      <c r="Q329" s="40">
        <v>226000</v>
      </c>
      <c r="R329" s="2">
        <v>226000</v>
      </c>
      <c r="S329" s="88">
        <v>100</v>
      </c>
      <c r="T329" s="88">
        <f>R329*S329</f>
        <v>22600000</v>
      </c>
      <c r="U329" s="134" t="s">
        <v>1689</v>
      </c>
      <c r="V329" s="83"/>
      <c r="W329" s="83"/>
    </row>
    <row r="330" spans="1:23" ht="48" x14ac:dyDescent="0.3">
      <c r="A330" s="84">
        <v>11</v>
      </c>
      <c r="B330" s="84" t="s">
        <v>104</v>
      </c>
      <c r="C330" s="86">
        <v>3</v>
      </c>
      <c r="D330" s="86" t="s">
        <v>1750</v>
      </c>
      <c r="E330" s="86" t="s">
        <v>1751</v>
      </c>
      <c r="F330" s="86" t="s">
        <v>1752</v>
      </c>
      <c r="G330" s="86" t="s">
        <v>1753</v>
      </c>
      <c r="H330" s="86" t="s">
        <v>68</v>
      </c>
      <c r="I330" s="86" t="s">
        <v>140</v>
      </c>
      <c r="J330" s="86">
        <v>36</v>
      </c>
      <c r="K330" s="147" t="s">
        <v>487</v>
      </c>
      <c r="L330" s="86" t="s">
        <v>1754</v>
      </c>
      <c r="M330" s="86" t="s">
        <v>1755</v>
      </c>
      <c r="N330" s="86" t="s">
        <v>1688</v>
      </c>
      <c r="O330" s="86" t="s">
        <v>135</v>
      </c>
      <c r="P330" s="96" t="s">
        <v>112</v>
      </c>
      <c r="Q330" s="106">
        <v>16056</v>
      </c>
      <c r="R330" s="89">
        <v>15291</v>
      </c>
      <c r="S330" s="89">
        <v>3000</v>
      </c>
      <c r="T330" s="88">
        <f>R330*S330</f>
        <v>45873000</v>
      </c>
      <c r="U330" s="86" t="s">
        <v>1756</v>
      </c>
      <c r="V330" s="107"/>
      <c r="W330" s="107"/>
    </row>
    <row r="331" spans="1:23" ht="36" x14ac:dyDescent="0.3">
      <c r="A331" s="84">
        <v>12</v>
      </c>
      <c r="B331" s="84" t="s">
        <v>104</v>
      </c>
      <c r="C331" s="86">
        <v>7</v>
      </c>
      <c r="D331" s="86" t="s">
        <v>1757</v>
      </c>
      <c r="E331" s="86" t="s">
        <v>1758</v>
      </c>
      <c r="F331" s="86" t="s">
        <v>1759</v>
      </c>
      <c r="G331" s="86" t="s">
        <v>98</v>
      </c>
      <c r="H331" s="86" t="s">
        <v>419</v>
      </c>
      <c r="I331" s="86" t="s">
        <v>89</v>
      </c>
      <c r="J331" s="86">
        <v>24</v>
      </c>
      <c r="K331" s="263" t="s">
        <v>1760</v>
      </c>
      <c r="L331" s="86" t="s">
        <v>1761</v>
      </c>
      <c r="M331" s="86"/>
      <c r="N331" s="86" t="s">
        <v>1688</v>
      </c>
      <c r="O331" s="86" t="s">
        <v>135</v>
      </c>
      <c r="P331" s="96" t="s">
        <v>112</v>
      </c>
      <c r="Q331" s="106">
        <v>30049</v>
      </c>
      <c r="R331" s="89">
        <v>30048</v>
      </c>
      <c r="S331" s="89">
        <v>600</v>
      </c>
      <c r="T331" s="88">
        <f>R331*S331</f>
        <v>18028800</v>
      </c>
      <c r="U331" s="86" t="s">
        <v>1756</v>
      </c>
      <c r="V331" s="107"/>
      <c r="W331" s="107"/>
    </row>
    <row r="332" spans="1:23" ht="84" x14ac:dyDescent="0.3">
      <c r="A332" s="84">
        <v>13</v>
      </c>
      <c r="B332" s="84" t="s">
        <v>104</v>
      </c>
      <c r="C332" s="86">
        <v>37</v>
      </c>
      <c r="D332" s="86" t="s">
        <v>1762</v>
      </c>
      <c r="E332" s="86" t="s">
        <v>1763</v>
      </c>
      <c r="F332" s="86" t="s">
        <v>1764</v>
      </c>
      <c r="G332" s="86" t="s">
        <v>98</v>
      </c>
      <c r="H332" s="86" t="s">
        <v>1765</v>
      </c>
      <c r="I332" s="86" t="s">
        <v>89</v>
      </c>
      <c r="J332" s="86">
        <v>60</v>
      </c>
      <c r="K332" s="147" t="s">
        <v>1766</v>
      </c>
      <c r="L332" s="86" t="s">
        <v>1767</v>
      </c>
      <c r="M332" s="86" t="s">
        <v>1768</v>
      </c>
      <c r="N332" s="86" t="s">
        <v>1769</v>
      </c>
      <c r="O332" s="86" t="s">
        <v>195</v>
      </c>
      <c r="P332" s="96" t="s">
        <v>112</v>
      </c>
      <c r="Q332" s="106">
        <v>5586</v>
      </c>
      <c r="R332" s="89">
        <v>5306</v>
      </c>
      <c r="S332" s="89">
        <v>20000</v>
      </c>
      <c r="T332" s="88">
        <f>R332*S332</f>
        <v>106120000</v>
      </c>
      <c r="U332" s="86" t="s">
        <v>1756</v>
      </c>
      <c r="V332" s="107"/>
      <c r="W332" s="107"/>
    </row>
    <row r="333" spans="1:23" ht="84" x14ac:dyDescent="0.3">
      <c r="A333" s="84">
        <v>14</v>
      </c>
      <c r="B333" s="84" t="s">
        <v>104</v>
      </c>
      <c r="C333" s="86">
        <v>38</v>
      </c>
      <c r="D333" s="86" t="s">
        <v>1762</v>
      </c>
      <c r="E333" s="86" t="s">
        <v>1770</v>
      </c>
      <c r="F333" s="86" t="s">
        <v>1771</v>
      </c>
      <c r="G333" s="86" t="s">
        <v>139</v>
      </c>
      <c r="H333" s="86" t="s">
        <v>68</v>
      </c>
      <c r="I333" s="86" t="s">
        <v>140</v>
      </c>
      <c r="J333" s="86">
        <v>36</v>
      </c>
      <c r="K333" s="147" t="s">
        <v>972</v>
      </c>
      <c r="L333" s="86" t="s">
        <v>1772</v>
      </c>
      <c r="M333" s="86" t="s">
        <v>1773</v>
      </c>
      <c r="N333" s="86" t="s">
        <v>1774</v>
      </c>
      <c r="O333" s="86" t="s">
        <v>195</v>
      </c>
      <c r="P333" s="96" t="s">
        <v>112</v>
      </c>
      <c r="Q333" s="106">
        <v>1288</v>
      </c>
      <c r="R333" s="89">
        <v>1158</v>
      </c>
      <c r="S333" s="89">
        <v>80000</v>
      </c>
      <c r="T333" s="88">
        <f>R333*S333</f>
        <v>92640000</v>
      </c>
      <c r="U333" s="86" t="s">
        <v>1756</v>
      </c>
      <c r="V333" s="107"/>
      <c r="W333" s="107"/>
    </row>
    <row r="334" spans="1:23" ht="72" x14ac:dyDescent="0.3">
      <c r="A334" s="84">
        <v>15</v>
      </c>
      <c r="B334" s="84" t="s">
        <v>104</v>
      </c>
      <c r="C334" s="86">
        <v>76</v>
      </c>
      <c r="D334" s="125" t="s">
        <v>1775</v>
      </c>
      <c r="E334" s="86" t="s">
        <v>1776</v>
      </c>
      <c r="F334" s="86" t="s">
        <v>1777</v>
      </c>
      <c r="G334" s="86" t="s">
        <v>98</v>
      </c>
      <c r="H334" s="86" t="s">
        <v>626</v>
      </c>
      <c r="I334" s="86" t="s">
        <v>1778</v>
      </c>
      <c r="J334" s="86">
        <v>36</v>
      </c>
      <c r="K334" s="147" t="s">
        <v>99</v>
      </c>
      <c r="L334" s="86" t="s">
        <v>1779</v>
      </c>
      <c r="M334" s="125"/>
      <c r="N334" s="86" t="s">
        <v>1695</v>
      </c>
      <c r="O334" s="86" t="s">
        <v>123</v>
      </c>
      <c r="P334" s="96" t="s">
        <v>112</v>
      </c>
      <c r="Q334" s="106">
        <v>736626</v>
      </c>
      <c r="R334" s="89">
        <v>505030</v>
      </c>
      <c r="S334" s="89">
        <v>500</v>
      </c>
      <c r="T334" s="88">
        <f>R334*S334</f>
        <v>252515000</v>
      </c>
      <c r="U334" s="86" t="s">
        <v>1756</v>
      </c>
      <c r="V334" s="107"/>
      <c r="W334" s="107"/>
    </row>
    <row r="335" spans="1:23" ht="72" x14ac:dyDescent="0.3">
      <c r="A335" s="84">
        <v>16</v>
      </c>
      <c r="B335" s="84" t="s">
        <v>104</v>
      </c>
      <c r="C335" s="86">
        <v>77</v>
      </c>
      <c r="D335" s="86" t="s">
        <v>1775</v>
      </c>
      <c r="E335" s="86" t="s">
        <v>1780</v>
      </c>
      <c r="F335" s="86" t="s">
        <v>1781</v>
      </c>
      <c r="G335" s="86" t="s">
        <v>1782</v>
      </c>
      <c r="H335" s="86" t="s">
        <v>626</v>
      </c>
      <c r="I335" s="86" t="s">
        <v>715</v>
      </c>
      <c r="J335" s="86">
        <v>36</v>
      </c>
      <c r="K335" s="147" t="s">
        <v>1783</v>
      </c>
      <c r="L335" s="86" t="s">
        <v>1784</v>
      </c>
      <c r="M335" s="86"/>
      <c r="N335" s="86" t="s">
        <v>1695</v>
      </c>
      <c r="O335" s="86" t="s">
        <v>123</v>
      </c>
      <c r="P335" s="96" t="s">
        <v>112</v>
      </c>
      <c r="Q335" s="106">
        <v>428550</v>
      </c>
      <c r="R335" s="89">
        <v>277000</v>
      </c>
      <c r="S335" s="89">
        <v>2000</v>
      </c>
      <c r="T335" s="88">
        <f>R335*S335</f>
        <v>554000000</v>
      </c>
      <c r="U335" s="86" t="s">
        <v>1756</v>
      </c>
      <c r="V335" s="107"/>
      <c r="W335" s="107"/>
    </row>
    <row r="336" spans="1:23" ht="72" x14ac:dyDescent="0.3">
      <c r="A336" s="84">
        <v>17</v>
      </c>
      <c r="B336" s="84" t="s">
        <v>104</v>
      </c>
      <c r="C336" s="86">
        <v>78</v>
      </c>
      <c r="D336" s="105" t="s">
        <v>1785</v>
      </c>
      <c r="E336" s="86" t="s">
        <v>1786</v>
      </c>
      <c r="F336" s="86" t="s">
        <v>1787</v>
      </c>
      <c r="G336" s="86" t="s">
        <v>1782</v>
      </c>
      <c r="H336" s="86" t="s">
        <v>626</v>
      </c>
      <c r="I336" s="86" t="s">
        <v>715</v>
      </c>
      <c r="J336" s="86">
        <v>24</v>
      </c>
      <c r="K336" s="147" t="s">
        <v>1783</v>
      </c>
      <c r="L336" s="86" t="s">
        <v>1788</v>
      </c>
      <c r="M336" s="86"/>
      <c r="N336" s="86" t="s">
        <v>1695</v>
      </c>
      <c r="O336" s="86" t="s">
        <v>123</v>
      </c>
      <c r="P336" s="96" t="s">
        <v>112</v>
      </c>
      <c r="Q336" s="106">
        <v>225000</v>
      </c>
      <c r="R336" s="89">
        <v>200000</v>
      </c>
      <c r="S336" s="89">
        <v>1000</v>
      </c>
      <c r="T336" s="88">
        <f>R336*S336</f>
        <v>200000000</v>
      </c>
      <c r="U336" s="86" t="s">
        <v>1756</v>
      </c>
      <c r="V336" s="107"/>
      <c r="W336" s="107"/>
    </row>
    <row r="337" spans="1:23" ht="48" x14ac:dyDescent="0.3">
      <c r="A337" s="84">
        <v>18</v>
      </c>
      <c r="B337" s="84" t="s">
        <v>104</v>
      </c>
      <c r="C337" s="86">
        <v>85</v>
      </c>
      <c r="D337" s="86" t="s">
        <v>1789</v>
      </c>
      <c r="E337" s="86" t="s">
        <v>1790</v>
      </c>
      <c r="F337" s="86" t="s">
        <v>1791</v>
      </c>
      <c r="G337" s="86" t="s">
        <v>67</v>
      </c>
      <c r="H337" s="86" t="s">
        <v>68</v>
      </c>
      <c r="I337" s="86" t="s">
        <v>140</v>
      </c>
      <c r="J337" s="86">
        <v>36</v>
      </c>
      <c r="K337" s="147" t="s">
        <v>326</v>
      </c>
      <c r="L337" s="86" t="s">
        <v>1792</v>
      </c>
      <c r="M337" s="86" t="s">
        <v>1793</v>
      </c>
      <c r="N337" s="86" t="s">
        <v>1688</v>
      </c>
      <c r="O337" s="86" t="s">
        <v>135</v>
      </c>
      <c r="P337" s="96" t="s">
        <v>112</v>
      </c>
      <c r="Q337" s="106">
        <v>10518</v>
      </c>
      <c r="R337" s="89">
        <v>9561</v>
      </c>
      <c r="S337" s="89">
        <v>6000</v>
      </c>
      <c r="T337" s="88">
        <f>R337*S337</f>
        <v>57366000</v>
      </c>
      <c r="U337" s="86" t="s">
        <v>1756</v>
      </c>
      <c r="V337" s="107"/>
      <c r="W337" s="107"/>
    </row>
    <row r="338" spans="1:23" ht="48" x14ac:dyDescent="0.3">
      <c r="A338" s="84">
        <v>19</v>
      </c>
      <c r="B338" s="84" t="s">
        <v>104</v>
      </c>
      <c r="C338" s="86">
        <v>86</v>
      </c>
      <c r="D338" s="86" t="s">
        <v>1794</v>
      </c>
      <c r="E338" s="86" t="s">
        <v>1795</v>
      </c>
      <c r="F338" s="86" t="s">
        <v>1796</v>
      </c>
      <c r="G338" s="86" t="s">
        <v>812</v>
      </c>
      <c r="H338" s="86" t="s">
        <v>68</v>
      </c>
      <c r="I338" s="86" t="s">
        <v>140</v>
      </c>
      <c r="J338" s="86">
        <v>36</v>
      </c>
      <c r="K338" s="147" t="s">
        <v>326</v>
      </c>
      <c r="L338" s="86" t="s">
        <v>1797</v>
      </c>
      <c r="M338" s="86" t="s">
        <v>1798</v>
      </c>
      <c r="N338" s="86" t="s">
        <v>1688</v>
      </c>
      <c r="O338" s="86" t="s">
        <v>135</v>
      </c>
      <c r="P338" s="96" t="s">
        <v>112</v>
      </c>
      <c r="Q338" s="106">
        <v>10518</v>
      </c>
      <c r="R338" s="89">
        <v>9560.9989999999998</v>
      </c>
      <c r="S338" s="89">
        <v>6000</v>
      </c>
      <c r="T338" s="88">
        <f>R338*S338</f>
        <v>57365994</v>
      </c>
      <c r="U338" s="86" t="s">
        <v>1756</v>
      </c>
      <c r="V338" s="107"/>
      <c r="W338" s="107"/>
    </row>
    <row r="339" spans="1:23" ht="72" x14ac:dyDescent="0.3">
      <c r="A339" s="84">
        <v>20</v>
      </c>
      <c r="B339" s="84" t="s">
        <v>104</v>
      </c>
      <c r="C339" s="86">
        <v>122</v>
      </c>
      <c r="D339" s="86" t="s">
        <v>1799</v>
      </c>
      <c r="E339" s="86" t="s">
        <v>1800</v>
      </c>
      <c r="F339" s="86" t="s">
        <v>1801</v>
      </c>
      <c r="G339" s="86" t="s">
        <v>1802</v>
      </c>
      <c r="H339" s="86" t="s">
        <v>68</v>
      </c>
      <c r="I339" s="86" t="s">
        <v>140</v>
      </c>
      <c r="J339" s="86">
        <v>36</v>
      </c>
      <c r="K339" s="147" t="s">
        <v>1803</v>
      </c>
      <c r="L339" s="86" t="s">
        <v>1804</v>
      </c>
      <c r="M339" s="86" t="s">
        <v>1805</v>
      </c>
      <c r="N339" s="86" t="s">
        <v>1688</v>
      </c>
      <c r="O339" s="86" t="s">
        <v>135</v>
      </c>
      <c r="P339" s="96" t="s">
        <v>112</v>
      </c>
      <c r="Q339" s="106">
        <v>7340</v>
      </c>
      <c r="R339" s="89">
        <v>6972</v>
      </c>
      <c r="S339" s="89">
        <v>3000</v>
      </c>
      <c r="T339" s="88">
        <f>R339*S339</f>
        <v>20916000</v>
      </c>
      <c r="U339" s="86" t="s">
        <v>1756</v>
      </c>
      <c r="V339" s="107"/>
      <c r="W339" s="107"/>
    </row>
    <row r="340" spans="1:23" ht="96" x14ac:dyDescent="0.3">
      <c r="A340" s="84">
        <v>21</v>
      </c>
      <c r="B340" s="84" t="s">
        <v>104</v>
      </c>
      <c r="C340" s="86">
        <v>159</v>
      </c>
      <c r="D340" s="86" t="s">
        <v>1806</v>
      </c>
      <c r="E340" s="86" t="s">
        <v>1807</v>
      </c>
      <c r="F340" s="86" t="s">
        <v>1808</v>
      </c>
      <c r="G340" s="86" t="s">
        <v>78</v>
      </c>
      <c r="H340" s="86" t="s">
        <v>507</v>
      </c>
      <c r="I340" s="86" t="s">
        <v>54</v>
      </c>
      <c r="J340" s="86">
        <v>36</v>
      </c>
      <c r="K340" s="147" t="s">
        <v>1809</v>
      </c>
      <c r="L340" s="86" t="s">
        <v>1810</v>
      </c>
      <c r="M340" s="86"/>
      <c r="N340" s="86" t="s">
        <v>1811</v>
      </c>
      <c r="O340" s="86" t="s">
        <v>773</v>
      </c>
      <c r="P340" s="96" t="s">
        <v>112</v>
      </c>
      <c r="Q340" s="106">
        <v>430013</v>
      </c>
      <c r="R340" s="89">
        <v>430000</v>
      </c>
      <c r="S340" s="89">
        <v>200</v>
      </c>
      <c r="T340" s="88">
        <f>R340*S340</f>
        <v>86000000</v>
      </c>
      <c r="U340" s="86" t="s">
        <v>1756</v>
      </c>
      <c r="V340" s="107"/>
      <c r="W340" s="107"/>
    </row>
    <row r="341" spans="1:23" x14ac:dyDescent="0.3">
      <c r="A341" s="91"/>
      <c r="B341" s="75" t="s">
        <v>1812</v>
      </c>
      <c r="C341" s="109"/>
      <c r="D341" s="109"/>
      <c r="E341" s="109"/>
      <c r="F341" s="109"/>
      <c r="G341" s="109"/>
      <c r="H341" s="109"/>
      <c r="I341" s="109"/>
      <c r="J341" s="109"/>
      <c r="K341" s="150"/>
      <c r="L341" s="109"/>
      <c r="M341" s="109"/>
      <c r="N341" s="109"/>
      <c r="O341" s="109"/>
      <c r="P341" s="110"/>
      <c r="Q341" s="112"/>
      <c r="R341" s="94"/>
      <c r="S341" s="94"/>
      <c r="T341" s="113">
        <f>SUM(T342:T344)</f>
        <v>2222783000</v>
      </c>
      <c r="U341" s="109"/>
      <c r="V341" s="114"/>
      <c r="W341" s="114"/>
    </row>
    <row r="342" spans="1:23" ht="48" x14ac:dyDescent="0.3">
      <c r="A342" s="84">
        <v>1</v>
      </c>
      <c r="B342" s="84" t="s">
        <v>22</v>
      </c>
      <c r="C342" s="103">
        <v>27</v>
      </c>
      <c r="D342" s="146" t="s">
        <v>1813</v>
      </c>
      <c r="E342" s="146" t="s">
        <v>1814</v>
      </c>
      <c r="F342" s="86" t="s">
        <v>1815</v>
      </c>
      <c r="G342" s="86" t="s">
        <v>1816</v>
      </c>
      <c r="H342" s="86" t="s">
        <v>507</v>
      </c>
      <c r="I342" s="86" t="s">
        <v>54</v>
      </c>
      <c r="J342" s="86">
        <v>36</v>
      </c>
      <c r="K342" s="86" t="s">
        <v>1817</v>
      </c>
      <c r="L342" s="86" t="s">
        <v>1818</v>
      </c>
      <c r="M342" s="134" t="s">
        <v>1819</v>
      </c>
      <c r="N342" s="134" t="s">
        <v>1820</v>
      </c>
      <c r="O342" s="86" t="s">
        <v>102</v>
      </c>
      <c r="P342" s="86">
        <v>1</v>
      </c>
      <c r="Q342" s="10">
        <v>1450000</v>
      </c>
      <c r="R342" s="10">
        <v>1380000</v>
      </c>
      <c r="S342" s="88">
        <v>1500</v>
      </c>
      <c r="T342" s="88">
        <f>R342*S342</f>
        <v>2070000000</v>
      </c>
      <c r="U342" s="86" t="s">
        <v>1821</v>
      </c>
      <c r="V342" s="83"/>
      <c r="W342" s="83"/>
    </row>
    <row r="343" spans="1:23" ht="72" x14ac:dyDescent="0.3">
      <c r="A343" s="84">
        <v>2</v>
      </c>
      <c r="B343" s="84" t="s">
        <v>22</v>
      </c>
      <c r="C343" s="103">
        <v>29</v>
      </c>
      <c r="D343" s="146" t="s">
        <v>1822</v>
      </c>
      <c r="E343" s="146" t="s">
        <v>1823</v>
      </c>
      <c r="F343" s="86" t="s">
        <v>1824</v>
      </c>
      <c r="G343" s="86" t="s">
        <v>1825</v>
      </c>
      <c r="H343" s="86" t="s">
        <v>1826</v>
      </c>
      <c r="I343" s="86" t="s">
        <v>438</v>
      </c>
      <c r="J343" s="86">
        <v>36</v>
      </c>
      <c r="K343" s="86" t="s">
        <v>1827</v>
      </c>
      <c r="L343" s="86" t="s">
        <v>1828</v>
      </c>
      <c r="M343" s="264" t="s">
        <v>227</v>
      </c>
      <c r="N343" s="134" t="s">
        <v>1829</v>
      </c>
      <c r="O343" s="134" t="s">
        <v>1830</v>
      </c>
      <c r="P343" s="86">
        <v>1</v>
      </c>
      <c r="Q343" s="10">
        <v>1550000</v>
      </c>
      <c r="R343" s="10">
        <v>1450000</v>
      </c>
      <c r="S343" s="88">
        <v>50</v>
      </c>
      <c r="T343" s="88">
        <f>R343*S343</f>
        <v>72500000</v>
      </c>
      <c r="U343" s="86" t="s">
        <v>1821</v>
      </c>
      <c r="V343" s="83"/>
      <c r="W343" s="83"/>
    </row>
    <row r="344" spans="1:23" ht="48" x14ac:dyDescent="0.3">
      <c r="A344" s="84">
        <v>3</v>
      </c>
      <c r="B344" s="84" t="s">
        <v>22</v>
      </c>
      <c r="C344" s="103">
        <v>212</v>
      </c>
      <c r="D344" s="146" t="s">
        <v>1831</v>
      </c>
      <c r="E344" s="146" t="s">
        <v>1832</v>
      </c>
      <c r="F344" s="86" t="s">
        <v>1833</v>
      </c>
      <c r="G344" s="86" t="s">
        <v>98</v>
      </c>
      <c r="H344" s="86" t="s">
        <v>79</v>
      </c>
      <c r="I344" s="86" t="s">
        <v>89</v>
      </c>
      <c r="J344" s="86">
        <v>36</v>
      </c>
      <c r="K344" s="86" t="s">
        <v>1001</v>
      </c>
      <c r="L344" s="86" t="s">
        <v>1834</v>
      </c>
      <c r="M344" s="134" t="s">
        <v>1835</v>
      </c>
      <c r="N344" s="134" t="s">
        <v>1004</v>
      </c>
      <c r="O344" s="134" t="s">
        <v>93</v>
      </c>
      <c r="P344" s="86">
        <v>1</v>
      </c>
      <c r="Q344" s="10">
        <v>80300</v>
      </c>
      <c r="R344" s="10">
        <v>80283</v>
      </c>
      <c r="S344" s="88">
        <v>1000</v>
      </c>
      <c r="T344" s="88">
        <f>R344*S344</f>
        <v>80283000</v>
      </c>
      <c r="U344" s="86" t="s">
        <v>1821</v>
      </c>
      <c r="V344" s="83"/>
      <c r="W344" s="83"/>
    </row>
    <row r="345" spans="1:23" x14ac:dyDescent="0.3">
      <c r="A345" s="91"/>
      <c r="B345" s="75" t="s">
        <v>1836</v>
      </c>
      <c r="C345" s="111"/>
      <c r="D345" s="149"/>
      <c r="E345" s="149"/>
      <c r="F345" s="109"/>
      <c r="G345" s="109"/>
      <c r="H345" s="109"/>
      <c r="I345" s="109"/>
      <c r="J345" s="109"/>
      <c r="K345" s="109"/>
      <c r="L345" s="109"/>
      <c r="M345" s="137"/>
      <c r="N345" s="137"/>
      <c r="O345" s="137"/>
      <c r="P345" s="109"/>
      <c r="Q345" s="142"/>
      <c r="R345" s="142"/>
      <c r="S345" s="113"/>
      <c r="T345" s="113">
        <f>SUM(T346:T396)</f>
        <v>22054056350</v>
      </c>
      <c r="U345" s="109"/>
      <c r="V345" s="95"/>
      <c r="W345" s="95"/>
    </row>
    <row r="346" spans="1:23" ht="36" x14ac:dyDescent="0.3">
      <c r="A346" s="84">
        <v>1</v>
      </c>
      <c r="B346" s="84" t="s">
        <v>202</v>
      </c>
      <c r="C346" s="157">
        <v>4</v>
      </c>
      <c r="D346" s="86" t="s">
        <v>1837</v>
      </c>
      <c r="E346" s="86" t="s">
        <v>1838</v>
      </c>
      <c r="F346" s="86" t="s">
        <v>1839</v>
      </c>
      <c r="G346" s="157" t="s">
        <v>37</v>
      </c>
      <c r="H346" s="86" t="s">
        <v>1840</v>
      </c>
      <c r="I346" s="86" t="s">
        <v>28</v>
      </c>
      <c r="J346" s="157">
        <v>36</v>
      </c>
      <c r="K346" s="86" t="s">
        <v>1841</v>
      </c>
      <c r="L346" s="86" t="s">
        <v>1842</v>
      </c>
      <c r="M346" s="86"/>
      <c r="N346" s="86" t="s">
        <v>1843</v>
      </c>
      <c r="O346" s="86" t="s">
        <v>32</v>
      </c>
      <c r="P346" s="157">
        <v>4</v>
      </c>
      <c r="Q346" s="265">
        <v>10000</v>
      </c>
      <c r="R346" s="265">
        <v>4300</v>
      </c>
      <c r="S346" s="127">
        <v>2000</v>
      </c>
      <c r="T346" s="88">
        <f>R346*S346</f>
        <v>8600000</v>
      </c>
      <c r="U346" s="86" t="s">
        <v>1844</v>
      </c>
      <c r="V346" s="107"/>
      <c r="W346" s="107"/>
    </row>
    <row r="347" spans="1:23" ht="36" x14ac:dyDescent="0.3">
      <c r="A347" s="84">
        <v>2</v>
      </c>
      <c r="B347" s="84" t="s">
        <v>202</v>
      </c>
      <c r="C347" s="86">
        <v>19</v>
      </c>
      <c r="D347" s="86" t="s">
        <v>1090</v>
      </c>
      <c r="E347" s="86" t="s">
        <v>1845</v>
      </c>
      <c r="F347" s="86" t="s">
        <v>473</v>
      </c>
      <c r="G347" s="266" t="s">
        <v>296</v>
      </c>
      <c r="H347" s="86" t="s">
        <v>79</v>
      </c>
      <c r="I347" s="86" t="s">
        <v>54</v>
      </c>
      <c r="J347" s="118">
        <v>36</v>
      </c>
      <c r="K347" s="86" t="s">
        <v>304</v>
      </c>
      <c r="L347" s="132" t="s">
        <v>1846</v>
      </c>
      <c r="M347" s="86"/>
      <c r="N347" s="86" t="s">
        <v>1847</v>
      </c>
      <c r="O347" s="86" t="s">
        <v>32</v>
      </c>
      <c r="P347" s="86">
        <v>2</v>
      </c>
      <c r="Q347" s="267">
        <v>84000</v>
      </c>
      <c r="R347" s="267">
        <v>76986</v>
      </c>
      <c r="S347" s="127">
        <v>90000</v>
      </c>
      <c r="T347" s="88">
        <f>R347*S347</f>
        <v>6928740000</v>
      </c>
      <c r="U347" s="86" t="s">
        <v>1844</v>
      </c>
      <c r="V347" s="107"/>
      <c r="W347" s="107"/>
    </row>
    <row r="348" spans="1:23" ht="36" x14ac:dyDescent="0.3">
      <c r="A348" s="84">
        <v>3</v>
      </c>
      <c r="B348" s="84" t="s">
        <v>202</v>
      </c>
      <c r="C348" s="86">
        <v>43</v>
      </c>
      <c r="D348" s="266" t="s">
        <v>1848</v>
      </c>
      <c r="E348" s="86" t="s">
        <v>1849</v>
      </c>
      <c r="F348" s="86" t="s">
        <v>205</v>
      </c>
      <c r="G348" s="266" t="s">
        <v>296</v>
      </c>
      <c r="H348" s="86" t="s">
        <v>79</v>
      </c>
      <c r="I348" s="86" t="s">
        <v>54</v>
      </c>
      <c r="J348" s="118">
        <v>36</v>
      </c>
      <c r="K348" s="86" t="s">
        <v>304</v>
      </c>
      <c r="L348" s="86" t="s">
        <v>1850</v>
      </c>
      <c r="M348" s="86"/>
      <c r="N348" s="86" t="s">
        <v>1847</v>
      </c>
      <c r="O348" s="86" t="s">
        <v>32</v>
      </c>
      <c r="P348" s="86">
        <v>2</v>
      </c>
      <c r="Q348" s="267">
        <v>115000</v>
      </c>
      <c r="R348" s="267">
        <v>90000</v>
      </c>
      <c r="S348" s="127">
        <v>100000</v>
      </c>
      <c r="T348" s="88">
        <f>R348*S348</f>
        <v>9000000000</v>
      </c>
      <c r="U348" s="86" t="s">
        <v>1844</v>
      </c>
      <c r="V348" s="107"/>
      <c r="W348" s="107"/>
    </row>
    <row r="349" spans="1:23" ht="36" x14ac:dyDescent="0.3">
      <c r="A349" s="84">
        <v>4</v>
      </c>
      <c r="B349" s="84" t="s">
        <v>202</v>
      </c>
      <c r="C349" s="225">
        <v>54</v>
      </c>
      <c r="D349" s="103" t="s">
        <v>1851</v>
      </c>
      <c r="E349" s="86" t="s">
        <v>1852</v>
      </c>
      <c r="F349" s="43" t="s">
        <v>191</v>
      </c>
      <c r="G349" s="134" t="s">
        <v>165</v>
      </c>
      <c r="H349" s="86" t="s">
        <v>68</v>
      </c>
      <c r="I349" s="86" t="s">
        <v>140</v>
      </c>
      <c r="J349" s="86">
        <v>36</v>
      </c>
      <c r="K349" s="134" t="s">
        <v>1853</v>
      </c>
      <c r="L349" s="86" t="s">
        <v>1854</v>
      </c>
      <c r="M349" s="134"/>
      <c r="N349" s="86" t="s">
        <v>1855</v>
      </c>
      <c r="O349" s="86" t="s">
        <v>1856</v>
      </c>
      <c r="P349" s="86">
        <v>1</v>
      </c>
      <c r="Q349" s="44">
        <v>16800</v>
      </c>
      <c r="R349" s="207">
        <v>16500</v>
      </c>
      <c r="S349" s="127">
        <v>10000</v>
      </c>
      <c r="T349" s="88">
        <f>R349*S349</f>
        <v>165000000</v>
      </c>
      <c r="U349" s="86" t="s">
        <v>1844</v>
      </c>
      <c r="V349" s="107"/>
      <c r="W349" s="107"/>
    </row>
    <row r="350" spans="1:23" ht="36" x14ac:dyDescent="0.3">
      <c r="A350" s="84">
        <v>5</v>
      </c>
      <c r="B350" s="84" t="s">
        <v>202</v>
      </c>
      <c r="C350" s="225">
        <v>60</v>
      </c>
      <c r="D350" s="86" t="s">
        <v>1857</v>
      </c>
      <c r="E350" s="86" t="s">
        <v>1858</v>
      </c>
      <c r="F350" s="86" t="s">
        <v>1859</v>
      </c>
      <c r="G350" s="86" t="s">
        <v>1860</v>
      </c>
      <c r="H350" s="86" t="s">
        <v>1840</v>
      </c>
      <c r="I350" s="86" t="s">
        <v>28</v>
      </c>
      <c r="J350" s="86">
        <v>36</v>
      </c>
      <c r="K350" s="134" t="s">
        <v>1861</v>
      </c>
      <c r="L350" s="86" t="s">
        <v>1862</v>
      </c>
      <c r="M350" s="134"/>
      <c r="N350" s="86" t="s">
        <v>1863</v>
      </c>
      <c r="O350" s="268" t="s">
        <v>32</v>
      </c>
      <c r="P350" s="86">
        <v>4</v>
      </c>
      <c r="Q350" s="44">
        <v>16000</v>
      </c>
      <c r="R350" s="207">
        <v>14000</v>
      </c>
      <c r="S350" s="127">
        <v>500</v>
      </c>
      <c r="T350" s="88">
        <f>R350*S350</f>
        <v>7000000</v>
      </c>
      <c r="U350" s="86" t="s">
        <v>1844</v>
      </c>
      <c r="V350" s="107"/>
      <c r="W350" s="107"/>
    </row>
    <row r="351" spans="1:23" ht="36" x14ac:dyDescent="0.3">
      <c r="A351" s="84">
        <v>6</v>
      </c>
      <c r="B351" s="84" t="s">
        <v>22</v>
      </c>
      <c r="C351" s="85">
        <v>31</v>
      </c>
      <c r="D351" s="86" t="s">
        <v>1864</v>
      </c>
      <c r="E351" s="86" t="s">
        <v>1865</v>
      </c>
      <c r="F351" s="86" t="s">
        <v>1866</v>
      </c>
      <c r="G351" s="96" t="s">
        <v>1867</v>
      </c>
      <c r="H351" s="86" t="s">
        <v>68</v>
      </c>
      <c r="I351" s="96" t="s">
        <v>69</v>
      </c>
      <c r="J351" s="132">
        <v>36</v>
      </c>
      <c r="K351" s="86" t="s">
        <v>1868</v>
      </c>
      <c r="L351" s="86" t="s">
        <v>1869</v>
      </c>
      <c r="M351" s="96"/>
      <c r="N351" s="86" t="s">
        <v>1471</v>
      </c>
      <c r="O351" s="86" t="s">
        <v>32</v>
      </c>
      <c r="P351" s="86">
        <v>2</v>
      </c>
      <c r="Q351" s="88">
        <v>58000</v>
      </c>
      <c r="R351" s="88">
        <v>58000</v>
      </c>
      <c r="S351" s="88">
        <v>5000</v>
      </c>
      <c r="T351" s="88">
        <f>R351*S351</f>
        <v>290000000</v>
      </c>
      <c r="U351" s="86" t="s">
        <v>1844</v>
      </c>
      <c r="V351" s="83"/>
      <c r="W351" s="83"/>
    </row>
    <row r="352" spans="1:23" ht="48" x14ac:dyDescent="0.3">
      <c r="A352" s="84">
        <v>7</v>
      </c>
      <c r="B352" s="84" t="s">
        <v>22</v>
      </c>
      <c r="C352" s="85">
        <v>65</v>
      </c>
      <c r="D352" s="86" t="s">
        <v>1352</v>
      </c>
      <c r="E352" s="86" t="s">
        <v>1870</v>
      </c>
      <c r="F352" s="86" t="s">
        <v>1871</v>
      </c>
      <c r="G352" s="96" t="s">
        <v>67</v>
      </c>
      <c r="H352" s="86" t="s">
        <v>68</v>
      </c>
      <c r="I352" s="96" t="s">
        <v>69</v>
      </c>
      <c r="J352" s="132">
        <v>36</v>
      </c>
      <c r="K352" s="269" t="s">
        <v>309</v>
      </c>
      <c r="L352" s="270" t="s">
        <v>1872</v>
      </c>
      <c r="M352" s="157" t="s">
        <v>1873</v>
      </c>
      <c r="N352" s="86" t="s">
        <v>1471</v>
      </c>
      <c r="O352" s="103" t="s">
        <v>32</v>
      </c>
      <c r="P352" s="86">
        <v>2</v>
      </c>
      <c r="Q352" s="88">
        <v>2800</v>
      </c>
      <c r="R352" s="88">
        <v>2200</v>
      </c>
      <c r="S352" s="88">
        <v>25000</v>
      </c>
      <c r="T352" s="88">
        <f>R352*S352</f>
        <v>55000000</v>
      </c>
      <c r="U352" s="86" t="s">
        <v>1844</v>
      </c>
      <c r="V352" s="83"/>
      <c r="W352" s="83"/>
    </row>
    <row r="353" spans="1:23" ht="36" x14ac:dyDescent="0.3">
      <c r="A353" s="84">
        <v>8</v>
      </c>
      <c r="B353" s="84" t="s">
        <v>22</v>
      </c>
      <c r="C353" s="85">
        <v>74</v>
      </c>
      <c r="D353" s="86" t="s">
        <v>1874</v>
      </c>
      <c r="E353" s="86" t="s">
        <v>1875</v>
      </c>
      <c r="F353" s="86" t="s">
        <v>1876</v>
      </c>
      <c r="G353" s="96" t="s">
        <v>67</v>
      </c>
      <c r="H353" s="86" t="s">
        <v>68</v>
      </c>
      <c r="I353" s="96" t="s">
        <v>140</v>
      </c>
      <c r="J353" s="132">
        <v>36</v>
      </c>
      <c r="K353" s="86" t="s">
        <v>309</v>
      </c>
      <c r="L353" s="86" t="s">
        <v>1877</v>
      </c>
      <c r="M353" s="96"/>
      <c r="N353" s="86" t="s">
        <v>1878</v>
      </c>
      <c r="O353" s="86" t="s">
        <v>32</v>
      </c>
      <c r="P353" s="86">
        <v>2</v>
      </c>
      <c r="Q353" s="88">
        <v>1400</v>
      </c>
      <c r="R353" s="88">
        <v>1400</v>
      </c>
      <c r="S353" s="88">
        <v>100000</v>
      </c>
      <c r="T353" s="88">
        <f>R353*S353</f>
        <v>140000000</v>
      </c>
      <c r="U353" s="86" t="s">
        <v>1844</v>
      </c>
      <c r="V353" s="83"/>
      <c r="W353" s="83"/>
    </row>
    <row r="354" spans="1:23" ht="48" x14ac:dyDescent="0.3">
      <c r="A354" s="84">
        <v>9</v>
      </c>
      <c r="B354" s="84" t="s">
        <v>22</v>
      </c>
      <c r="C354" s="85">
        <v>81</v>
      </c>
      <c r="D354" s="86" t="s">
        <v>1879</v>
      </c>
      <c r="E354" s="86" t="s">
        <v>1880</v>
      </c>
      <c r="F354" s="86" t="s">
        <v>1881</v>
      </c>
      <c r="G354" s="86" t="s">
        <v>1882</v>
      </c>
      <c r="H354" s="86" t="s">
        <v>27</v>
      </c>
      <c r="I354" s="96" t="s">
        <v>28</v>
      </c>
      <c r="J354" s="132">
        <v>24</v>
      </c>
      <c r="K354" s="86" t="s">
        <v>1883</v>
      </c>
      <c r="L354" s="86" t="s">
        <v>1884</v>
      </c>
      <c r="M354" s="96"/>
      <c r="N354" s="86" t="s">
        <v>861</v>
      </c>
      <c r="O354" s="86" t="s">
        <v>32</v>
      </c>
      <c r="P354" s="86">
        <v>4</v>
      </c>
      <c r="Q354" s="88">
        <v>199500</v>
      </c>
      <c r="R354" s="88">
        <v>160000</v>
      </c>
      <c r="S354" s="88">
        <v>300</v>
      </c>
      <c r="T354" s="88">
        <f>R354*S354</f>
        <v>48000000</v>
      </c>
      <c r="U354" s="86" t="s">
        <v>1844</v>
      </c>
      <c r="V354" s="83"/>
      <c r="W354" s="83"/>
    </row>
    <row r="355" spans="1:23" ht="36" x14ac:dyDescent="0.3">
      <c r="A355" s="84">
        <v>10</v>
      </c>
      <c r="B355" s="84" t="s">
        <v>22</v>
      </c>
      <c r="C355" s="85">
        <v>90</v>
      </c>
      <c r="D355" s="86" t="s">
        <v>1885</v>
      </c>
      <c r="E355" s="134" t="s">
        <v>1886</v>
      </c>
      <c r="F355" s="86" t="s">
        <v>224</v>
      </c>
      <c r="G355" s="134" t="s">
        <v>165</v>
      </c>
      <c r="H355" s="86" t="s">
        <v>68</v>
      </c>
      <c r="I355" s="96" t="s">
        <v>69</v>
      </c>
      <c r="J355" s="86">
        <v>36</v>
      </c>
      <c r="K355" s="134" t="s">
        <v>481</v>
      </c>
      <c r="L355" s="134" t="s">
        <v>1887</v>
      </c>
      <c r="M355" s="96"/>
      <c r="N355" s="134" t="s">
        <v>1888</v>
      </c>
      <c r="O355" s="86" t="s">
        <v>1889</v>
      </c>
      <c r="P355" s="86">
        <v>1</v>
      </c>
      <c r="Q355" s="88">
        <v>11000</v>
      </c>
      <c r="R355" s="88">
        <v>9050</v>
      </c>
      <c r="S355" s="88">
        <v>10000</v>
      </c>
      <c r="T355" s="88">
        <f>R355*S355</f>
        <v>90500000</v>
      </c>
      <c r="U355" s="86" t="s">
        <v>1844</v>
      </c>
      <c r="V355" s="83"/>
      <c r="W355" s="83"/>
    </row>
    <row r="356" spans="1:23" ht="36" x14ac:dyDescent="0.3">
      <c r="A356" s="84">
        <v>11</v>
      </c>
      <c r="B356" s="84" t="s">
        <v>22</v>
      </c>
      <c r="C356" s="85">
        <v>102</v>
      </c>
      <c r="D356" s="86" t="s">
        <v>1890</v>
      </c>
      <c r="E356" s="86" t="s">
        <v>1891</v>
      </c>
      <c r="F356" s="86" t="s">
        <v>242</v>
      </c>
      <c r="G356" s="96" t="s">
        <v>108</v>
      </c>
      <c r="H356" s="86" t="s">
        <v>79</v>
      </c>
      <c r="I356" s="96" t="s">
        <v>89</v>
      </c>
      <c r="J356" s="132">
        <v>36</v>
      </c>
      <c r="K356" s="86" t="s">
        <v>1892</v>
      </c>
      <c r="L356" s="86" t="s">
        <v>1893</v>
      </c>
      <c r="M356" s="96"/>
      <c r="N356" s="96" t="s">
        <v>1894</v>
      </c>
      <c r="O356" s="96" t="s">
        <v>32</v>
      </c>
      <c r="P356" s="86">
        <v>4</v>
      </c>
      <c r="Q356" s="88">
        <v>1680</v>
      </c>
      <c r="R356" s="88">
        <v>1680</v>
      </c>
      <c r="S356" s="88">
        <v>1000</v>
      </c>
      <c r="T356" s="88">
        <f>R356*S356</f>
        <v>1680000</v>
      </c>
      <c r="U356" s="86" t="s">
        <v>1844</v>
      </c>
      <c r="V356" s="83"/>
      <c r="W356" s="83"/>
    </row>
    <row r="357" spans="1:23" ht="36" x14ac:dyDescent="0.3">
      <c r="A357" s="84">
        <v>12</v>
      </c>
      <c r="B357" s="84" t="s">
        <v>22</v>
      </c>
      <c r="C357" s="85">
        <v>103</v>
      </c>
      <c r="D357" s="86" t="s">
        <v>1895</v>
      </c>
      <c r="E357" s="86" t="s">
        <v>1896</v>
      </c>
      <c r="F357" s="86" t="s">
        <v>242</v>
      </c>
      <c r="G357" s="96" t="s">
        <v>139</v>
      </c>
      <c r="H357" s="86" t="s">
        <v>68</v>
      </c>
      <c r="I357" s="96" t="s">
        <v>69</v>
      </c>
      <c r="J357" s="132">
        <v>36</v>
      </c>
      <c r="K357" s="86" t="s">
        <v>387</v>
      </c>
      <c r="L357" s="86" t="s">
        <v>1897</v>
      </c>
      <c r="M357" s="96"/>
      <c r="N357" s="96" t="s">
        <v>1894</v>
      </c>
      <c r="O357" s="96" t="s">
        <v>32</v>
      </c>
      <c r="P357" s="86">
        <v>5</v>
      </c>
      <c r="Q357" s="88">
        <v>2940</v>
      </c>
      <c r="R357" s="88">
        <v>1700</v>
      </c>
      <c r="S357" s="88">
        <v>2000</v>
      </c>
      <c r="T357" s="88">
        <f>R357*S357</f>
        <v>3400000</v>
      </c>
      <c r="U357" s="86" t="s">
        <v>1844</v>
      </c>
      <c r="V357" s="83"/>
      <c r="W357" s="83"/>
    </row>
    <row r="358" spans="1:23" ht="36" x14ac:dyDescent="0.3">
      <c r="A358" s="84">
        <v>13</v>
      </c>
      <c r="B358" s="84" t="s">
        <v>22</v>
      </c>
      <c r="C358" s="85">
        <v>163</v>
      </c>
      <c r="D358" s="86" t="s">
        <v>1898</v>
      </c>
      <c r="E358" s="144" t="s">
        <v>1899</v>
      </c>
      <c r="F358" s="86" t="s">
        <v>811</v>
      </c>
      <c r="G358" s="96" t="s">
        <v>67</v>
      </c>
      <c r="H358" s="86" t="s">
        <v>68</v>
      </c>
      <c r="I358" s="96" t="s">
        <v>140</v>
      </c>
      <c r="J358" s="132">
        <v>36</v>
      </c>
      <c r="K358" s="86" t="s">
        <v>309</v>
      </c>
      <c r="L358" s="270" t="s">
        <v>1900</v>
      </c>
      <c r="M358" s="96"/>
      <c r="N358" s="86" t="s">
        <v>1471</v>
      </c>
      <c r="O358" s="86" t="s">
        <v>32</v>
      </c>
      <c r="P358" s="86">
        <v>2</v>
      </c>
      <c r="Q358" s="88">
        <v>8000</v>
      </c>
      <c r="R358" s="88">
        <v>6900</v>
      </c>
      <c r="S358" s="88">
        <v>5000</v>
      </c>
      <c r="T358" s="88">
        <f>R358*S358</f>
        <v>34500000</v>
      </c>
      <c r="U358" s="86" t="s">
        <v>1844</v>
      </c>
      <c r="V358" s="83"/>
      <c r="W358" s="83"/>
    </row>
    <row r="359" spans="1:23" ht="36" x14ac:dyDescent="0.3">
      <c r="A359" s="84">
        <v>14</v>
      </c>
      <c r="B359" s="84" t="s">
        <v>22</v>
      </c>
      <c r="C359" s="85">
        <v>168</v>
      </c>
      <c r="D359" s="86" t="s">
        <v>1901</v>
      </c>
      <c r="E359" s="86" t="s">
        <v>1902</v>
      </c>
      <c r="F359" s="86" t="s">
        <v>1903</v>
      </c>
      <c r="G359" s="96" t="s">
        <v>67</v>
      </c>
      <c r="H359" s="86" t="s">
        <v>68</v>
      </c>
      <c r="I359" s="96" t="s">
        <v>140</v>
      </c>
      <c r="J359" s="132">
        <v>36</v>
      </c>
      <c r="K359" s="86" t="s">
        <v>309</v>
      </c>
      <c r="L359" s="86" t="s">
        <v>1904</v>
      </c>
      <c r="M359" s="96"/>
      <c r="N359" s="86" t="s">
        <v>1471</v>
      </c>
      <c r="O359" s="86" t="s">
        <v>32</v>
      </c>
      <c r="P359" s="86">
        <v>2</v>
      </c>
      <c r="Q359" s="88">
        <v>4000</v>
      </c>
      <c r="R359" s="88">
        <v>4000</v>
      </c>
      <c r="S359" s="88">
        <v>10000</v>
      </c>
      <c r="T359" s="88">
        <f>R359*S359</f>
        <v>40000000</v>
      </c>
      <c r="U359" s="86" t="s">
        <v>1844</v>
      </c>
      <c r="V359" s="83"/>
      <c r="W359" s="83"/>
    </row>
    <row r="360" spans="1:23" ht="48" x14ac:dyDescent="0.3">
      <c r="A360" s="84">
        <v>15</v>
      </c>
      <c r="B360" s="84" t="s">
        <v>22</v>
      </c>
      <c r="C360" s="85">
        <v>169</v>
      </c>
      <c r="D360" s="86" t="s">
        <v>1901</v>
      </c>
      <c r="E360" s="86" t="s">
        <v>1905</v>
      </c>
      <c r="F360" s="86" t="s">
        <v>1551</v>
      </c>
      <c r="G360" s="96" t="s">
        <v>67</v>
      </c>
      <c r="H360" s="86" t="s">
        <v>68</v>
      </c>
      <c r="I360" s="96" t="s">
        <v>140</v>
      </c>
      <c r="J360" s="132">
        <v>24</v>
      </c>
      <c r="K360" s="86" t="s">
        <v>363</v>
      </c>
      <c r="L360" s="96" t="s">
        <v>1906</v>
      </c>
      <c r="M360" s="96"/>
      <c r="N360" s="96" t="s">
        <v>1907</v>
      </c>
      <c r="O360" s="96" t="s">
        <v>1219</v>
      </c>
      <c r="P360" s="86">
        <v>1</v>
      </c>
      <c r="Q360" s="88">
        <v>15200</v>
      </c>
      <c r="R360" s="88">
        <v>13980</v>
      </c>
      <c r="S360" s="88">
        <v>20000</v>
      </c>
      <c r="T360" s="88">
        <f>R360*S360</f>
        <v>279600000</v>
      </c>
      <c r="U360" s="86" t="s">
        <v>1844</v>
      </c>
      <c r="V360" s="83"/>
      <c r="W360" s="83"/>
    </row>
    <row r="361" spans="1:23" ht="60" x14ac:dyDescent="0.3">
      <c r="A361" s="84">
        <v>16</v>
      </c>
      <c r="B361" s="84" t="s">
        <v>22</v>
      </c>
      <c r="C361" s="85">
        <v>199</v>
      </c>
      <c r="D361" s="86" t="s">
        <v>1909</v>
      </c>
      <c r="E361" s="86" t="s">
        <v>1910</v>
      </c>
      <c r="F361" s="86" t="s">
        <v>1911</v>
      </c>
      <c r="G361" s="96" t="s">
        <v>1912</v>
      </c>
      <c r="H361" s="86" t="s">
        <v>68</v>
      </c>
      <c r="I361" s="96" t="s">
        <v>140</v>
      </c>
      <c r="J361" s="132">
        <v>24</v>
      </c>
      <c r="K361" s="86" t="s">
        <v>1913</v>
      </c>
      <c r="L361" s="96" t="s">
        <v>1914</v>
      </c>
      <c r="M361" s="96"/>
      <c r="N361" s="96" t="s">
        <v>1907</v>
      </c>
      <c r="O361" s="96" t="s">
        <v>1219</v>
      </c>
      <c r="P361" s="86">
        <v>1</v>
      </c>
      <c r="Q361" s="88">
        <v>5150</v>
      </c>
      <c r="R361" s="88">
        <v>4800</v>
      </c>
      <c r="S361" s="88">
        <v>60000</v>
      </c>
      <c r="T361" s="88">
        <f>R361*S361</f>
        <v>288000000</v>
      </c>
      <c r="U361" s="86" t="s">
        <v>1844</v>
      </c>
      <c r="V361" s="83"/>
      <c r="W361" s="83"/>
    </row>
    <row r="362" spans="1:23" ht="36" x14ac:dyDescent="0.3">
      <c r="A362" s="84">
        <v>17</v>
      </c>
      <c r="B362" s="84" t="s">
        <v>22</v>
      </c>
      <c r="C362" s="85">
        <v>217</v>
      </c>
      <c r="D362" s="86" t="s">
        <v>1915</v>
      </c>
      <c r="E362" s="86" t="s">
        <v>1916</v>
      </c>
      <c r="F362" s="86" t="s">
        <v>66</v>
      </c>
      <c r="G362" s="96" t="s">
        <v>108</v>
      </c>
      <c r="H362" s="86" t="s">
        <v>79</v>
      </c>
      <c r="I362" s="96" t="s">
        <v>89</v>
      </c>
      <c r="J362" s="132">
        <v>36</v>
      </c>
      <c r="K362" s="86" t="s">
        <v>1917</v>
      </c>
      <c r="L362" s="86" t="s">
        <v>1918</v>
      </c>
      <c r="M362" s="96"/>
      <c r="N362" s="96" t="s">
        <v>1894</v>
      </c>
      <c r="O362" s="96" t="s">
        <v>32</v>
      </c>
      <c r="P362" s="86">
        <v>4</v>
      </c>
      <c r="Q362" s="88">
        <v>1890</v>
      </c>
      <c r="R362" s="88">
        <v>1785</v>
      </c>
      <c r="S362" s="88">
        <v>3000</v>
      </c>
      <c r="T362" s="88">
        <f>R362*S362</f>
        <v>5355000</v>
      </c>
      <c r="U362" s="86" t="s">
        <v>1844</v>
      </c>
      <c r="V362" s="83"/>
      <c r="W362" s="83"/>
    </row>
    <row r="363" spans="1:23" ht="60" x14ac:dyDescent="0.3">
      <c r="A363" s="84">
        <v>18</v>
      </c>
      <c r="B363" s="84" t="s">
        <v>22</v>
      </c>
      <c r="C363" s="85">
        <v>255</v>
      </c>
      <c r="D363" s="86" t="s">
        <v>1919</v>
      </c>
      <c r="E363" s="86" t="s">
        <v>1920</v>
      </c>
      <c r="F363" s="86" t="s">
        <v>77</v>
      </c>
      <c r="G363" s="86" t="s">
        <v>67</v>
      </c>
      <c r="H363" s="86" t="s">
        <v>68</v>
      </c>
      <c r="I363" s="96" t="s">
        <v>69</v>
      </c>
      <c r="J363" s="118">
        <v>36</v>
      </c>
      <c r="K363" s="86" t="s">
        <v>71</v>
      </c>
      <c r="L363" s="86" t="s">
        <v>1921</v>
      </c>
      <c r="M363" s="86" t="s">
        <v>1922</v>
      </c>
      <c r="N363" s="86" t="s">
        <v>1923</v>
      </c>
      <c r="O363" s="103" t="s">
        <v>1924</v>
      </c>
      <c r="P363" s="86">
        <v>1</v>
      </c>
      <c r="Q363" s="104">
        <v>1500</v>
      </c>
      <c r="R363" s="104">
        <v>1499</v>
      </c>
      <c r="S363" s="88">
        <v>16500</v>
      </c>
      <c r="T363" s="88">
        <f>R363*S363</f>
        <v>24733500</v>
      </c>
      <c r="U363" s="86" t="s">
        <v>1844</v>
      </c>
      <c r="V363" s="83"/>
      <c r="W363" s="83"/>
    </row>
    <row r="364" spans="1:23" ht="36" x14ac:dyDescent="0.3">
      <c r="A364" s="84">
        <v>19</v>
      </c>
      <c r="B364" s="84" t="s">
        <v>22</v>
      </c>
      <c r="C364" s="85">
        <v>288</v>
      </c>
      <c r="D364" s="86" t="s">
        <v>1580</v>
      </c>
      <c r="E364" s="86" t="s">
        <v>1925</v>
      </c>
      <c r="F364" s="86" t="s">
        <v>191</v>
      </c>
      <c r="G364" s="96" t="s">
        <v>67</v>
      </c>
      <c r="H364" s="86" t="s">
        <v>68</v>
      </c>
      <c r="I364" s="96" t="s">
        <v>69</v>
      </c>
      <c r="J364" s="132">
        <v>36</v>
      </c>
      <c r="K364" s="269" t="s">
        <v>309</v>
      </c>
      <c r="L364" s="270" t="s">
        <v>1926</v>
      </c>
      <c r="M364" s="96"/>
      <c r="N364" s="86" t="s">
        <v>1471</v>
      </c>
      <c r="O364" s="103" t="s">
        <v>32</v>
      </c>
      <c r="P364" s="86">
        <v>2</v>
      </c>
      <c r="Q364" s="88">
        <v>4200</v>
      </c>
      <c r="R364" s="88">
        <v>2880</v>
      </c>
      <c r="S364" s="88">
        <v>100000</v>
      </c>
      <c r="T364" s="88">
        <f>R364*S364</f>
        <v>288000000</v>
      </c>
      <c r="U364" s="86" t="s">
        <v>1844</v>
      </c>
      <c r="V364" s="83"/>
      <c r="W364" s="83"/>
    </row>
    <row r="365" spans="1:23" ht="60" x14ac:dyDescent="0.3">
      <c r="A365" s="84">
        <v>20</v>
      </c>
      <c r="B365" s="84" t="s">
        <v>22</v>
      </c>
      <c r="C365" s="85">
        <v>315</v>
      </c>
      <c r="D365" s="86" t="s">
        <v>1927</v>
      </c>
      <c r="E365" s="86" t="s">
        <v>1928</v>
      </c>
      <c r="F365" s="86" t="s">
        <v>652</v>
      </c>
      <c r="G365" s="86" t="s">
        <v>67</v>
      </c>
      <c r="H365" s="86" t="s">
        <v>68</v>
      </c>
      <c r="I365" s="86" t="s">
        <v>140</v>
      </c>
      <c r="J365" s="86">
        <v>60</v>
      </c>
      <c r="K365" s="86" t="s">
        <v>363</v>
      </c>
      <c r="L365" s="86" t="s">
        <v>1929</v>
      </c>
      <c r="M365" s="86" t="s">
        <v>1930</v>
      </c>
      <c r="N365" s="86" t="s">
        <v>1907</v>
      </c>
      <c r="O365" s="86" t="s">
        <v>1219</v>
      </c>
      <c r="P365" s="86">
        <v>1</v>
      </c>
      <c r="Q365" s="88">
        <v>14500</v>
      </c>
      <c r="R365" s="88">
        <v>14500</v>
      </c>
      <c r="S365" s="88">
        <v>3000</v>
      </c>
      <c r="T365" s="88">
        <f>R365*S365</f>
        <v>43500000</v>
      </c>
      <c r="U365" s="86" t="s">
        <v>1844</v>
      </c>
      <c r="V365" s="83"/>
      <c r="W365" s="83"/>
    </row>
    <row r="366" spans="1:23" ht="48" x14ac:dyDescent="0.3">
      <c r="A366" s="84">
        <v>21</v>
      </c>
      <c r="B366" s="84" t="s">
        <v>22</v>
      </c>
      <c r="C366" s="85">
        <v>316</v>
      </c>
      <c r="D366" s="86" t="s">
        <v>1931</v>
      </c>
      <c r="E366" s="86" t="s">
        <v>1932</v>
      </c>
      <c r="F366" s="86" t="s">
        <v>1232</v>
      </c>
      <c r="G366" s="96" t="s">
        <v>1444</v>
      </c>
      <c r="H366" s="86" t="s">
        <v>68</v>
      </c>
      <c r="I366" s="96" t="s">
        <v>69</v>
      </c>
      <c r="J366" s="132">
        <v>24</v>
      </c>
      <c r="K366" s="86" t="s">
        <v>309</v>
      </c>
      <c r="L366" s="86" t="s">
        <v>1933</v>
      </c>
      <c r="M366" s="96"/>
      <c r="N366" s="86" t="s">
        <v>1934</v>
      </c>
      <c r="O366" s="86" t="s">
        <v>32</v>
      </c>
      <c r="P366" s="86">
        <v>4</v>
      </c>
      <c r="Q366" s="88">
        <v>4700</v>
      </c>
      <c r="R366" s="88">
        <v>3680</v>
      </c>
      <c r="S366" s="88">
        <v>3000</v>
      </c>
      <c r="T366" s="88">
        <f>R366*S366</f>
        <v>11040000</v>
      </c>
      <c r="U366" s="86" t="s">
        <v>1844</v>
      </c>
      <c r="V366" s="83"/>
      <c r="W366" s="83"/>
    </row>
    <row r="367" spans="1:23" ht="48" x14ac:dyDescent="0.3">
      <c r="A367" s="84">
        <v>22</v>
      </c>
      <c r="B367" s="84" t="s">
        <v>22</v>
      </c>
      <c r="C367" s="85">
        <v>331</v>
      </c>
      <c r="D367" s="86" t="s">
        <v>503</v>
      </c>
      <c r="E367" s="183" t="s">
        <v>1935</v>
      </c>
      <c r="F367" s="86" t="s">
        <v>1936</v>
      </c>
      <c r="G367" s="96" t="s">
        <v>1937</v>
      </c>
      <c r="H367" s="86" t="s">
        <v>155</v>
      </c>
      <c r="I367" s="96" t="s">
        <v>54</v>
      </c>
      <c r="J367" s="132">
        <v>36</v>
      </c>
      <c r="K367" s="183" t="s">
        <v>1938</v>
      </c>
      <c r="L367" s="183" t="s">
        <v>1939</v>
      </c>
      <c r="M367" s="157"/>
      <c r="N367" s="183" t="s">
        <v>1940</v>
      </c>
      <c r="O367" s="183" t="s">
        <v>32</v>
      </c>
      <c r="P367" s="86">
        <v>4</v>
      </c>
      <c r="Q367" s="88">
        <v>3000</v>
      </c>
      <c r="R367" s="88">
        <v>1250</v>
      </c>
      <c r="S367" s="88">
        <v>20000</v>
      </c>
      <c r="T367" s="88">
        <f>R367*S367</f>
        <v>25000000</v>
      </c>
      <c r="U367" s="86" t="s">
        <v>1844</v>
      </c>
      <c r="V367" s="83"/>
      <c r="W367" s="83"/>
    </row>
    <row r="368" spans="1:23" ht="60" x14ac:dyDescent="0.3">
      <c r="A368" s="84">
        <v>23</v>
      </c>
      <c r="B368" s="84" t="s">
        <v>22</v>
      </c>
      <c r="C368" s="85">
        <v>337</v>
      </c>
      <c r="D368" s="86" t="s">
        <v>503</v>
      </c>
      <c r="E368" s="183" t="s">
        <v>1935</v>
      </c>
      <c r="F368" s="86" t="s">
        <v>1941</v>
      </c>
      <c r="G368" s="96" t="s">
        <v>1942</v>
      </c>
      <c r="H368" s="86" t="s">
        <v>27</v>
      </c>
      <c r="I368" s="96" t="s">
        <v>438</v>
      </c>
      <c r="J368" s="132">
        <v>36</v>
      </c>
      <c r="K368" s="86" t="s">
        <v>508</v>
      </c>
      <c r="L368" s="86" t="s">
        <v>1943</v>
      </c>
      <c r="M368" s="96" t="s">
        <v>1944</v>
      </c>
      <c r="N368" s="183" t="s">
        <v>1940</v>
      </c>
      <c r="O368" s="183" t="s">
        <v>32</v>
      </c>
      <c r="P368" s="86">
        <v>4</v>
      </c>
      <c r="Q368" s="88">
        <v>9000</v>
      </c>
      <c r="R368" s="88">
        <v>8400</v>
      </c>
      <c r="S368" s="88">
        <v>7000</v>
      </c>
      <c r="T368" s="88">
        <f>R368*S368</f>
        <v>58800000</v>
      </c>
      <c r="U368" s="86" t="s">
        <v>1844</v>
      </c>
      <c r="V368" s="83"/>
      <c r="W368" s="83"/>
    </row>
    <row r="369" spans="1:23" ht="60" x14ac:dyDescent="0.3">
      <c r="A369" s="84">
        <v>24</v>
      </c>
      <c r="B369" s="84" t="s">
        <v>22</v>
      </c>
      <c r="C369" s="85">
        <v>366</v>
      </c>
      <c r="D369" s="86" t="s">
        <v>1945</v>
      </c>
      <c r="E369" s="86" t="s">
        <v>1946</v>
      </c>
      <c r="F369" s="86" t="s">
        <v>1947</v>
      </c>
      <c r="G369" s="96" t="s">
        <v>1019</v>
      </c>
      <c r="H369" s="86" t="s">
        <v>68</v>
      </c>
      <c r="I369" s="96" t="s">
        <v>89</v>
      </c>
      <c r="J369" s="86" t="s">
        <v>1948</v>
      </c>
      <c r="K369" s="86" t="s">
        <v>1949</v>
      </c>
      <c r="L369" s="86" t="s">
        <v>1950</v>
      </c>
      <c r="M369" s="157"/>
      <c r="N369" s="86" t="s">
        <v>1951</v>
      </c>
      <c r="O369" s="86" t="s">
        <v>32</v>
      </c>
      <c r="P369" s="86">
        <v>4</v>
      </c>
      <c r="Q369" s="88">
        <v>15000</v>
      </c>
      <c r="R369" s="88">
        <v>14700</v>
      </c>
      <c r="S369" s="88">
        <v>2000</v>
      </c>
      <c r="T369" s="88">
        <f>R369*S369</f>
        <v>29400000</v>
      </c>
      <c r="U369" s="86" t="s">
        <v>1844</v>
      </c>
      <c r="V369" s="83"/>
      <c r="W369" s="83"/>
    </row>
    <row r="370" spans="1:23" ht="36" x14ac:dyDescent="0.3">
      <c r="A370" s="84">
        <v>25</v>
      </c>
      <c r="B370" s="84" t="s">
        <v>22</v>
      </c>
      <c r="C370" s="85">
        <v>397</v>
      </c>
      <c r="D370" s="225" t="s">
        <v>1952</v>
      </c>
      <c r="E370" s="225" t="s">
        <v>1953</v>
      </c>
      <c r="F370" s="225" t="s">
        <v>1954</v>
      </c>
      <c r="G370" s="96" t="s">
        <v>139</v>
      </c>
      <c r="H370" s="86" t="s">
        <v>68</v>
      </c>
      <c r="I370" s="96" t="s">
        <v>140</v>
      </c>
      <c r="J370" s="132">
        <v>24</v>
      </c>
      <c r="K370" s="86" t="s">
        <v>363</v>
      </c>
      <c r="L370" s="96" t="s">
        <v>1955</v>
      </c>
      <c r="M370" s="96"/>
      <c r="N370" s="96" t="s">
        <v>1907</v>
      </c>
      <c r="O370" s="96" t="s">
        <v>1219</v>
      </c>
      <c r="P370" s="86">
        <v>1</v>
      </c>
      <c r="Q370" s="88">
        <v>5800</v>
      </c>
      <c r="R370" s="88">
        <v>5790</v>
      </c>
      <c r="S370" s="88">
        <v>100000</v>
      </c>
      <c r="T370" s="88">
        <f>R370*S370</f>
        <v>579000000</v>
      </c>
      <c r="U370" s="86" t="s">
        <v>1844</v>
      </c>
      <c r="V370" s="83"/>
      <c r="W370" s="83"/>
    </row>
    <row r="371" spans="1:23" ht="48" x14ac:dyDescent="0.3">
      <c r="A371" s="84">
        <v>26</v>
      </c>
      <c r="B371" s="84" t="s">
        <v>22</v>
      </c>
      <c r="C371" s="85">
        <v>415</v>
      </c>
      <c r="D371" s="86" t="s">
        <v>247</v>
      </c>
      <c r="E371" s="86" t="s">
        <v>1956</v>
      </c>
      <c r="F371" s="161" t="s">
        <v>1957</v>
      </c>
      <c r="G371" s="96" t="s">
        <v>1958</v>
      </c>
      <c r="H371" s="161" t="s">
        <v>68</v>
      </c>
      <c r="I371" s="96" t="s">
        <v>89</v>
      </c>
      <c r="J371" s="86">
        <v>24</v>
      </c>
      <c r="K371" s="134" t="s">
        <v>1959</v>
      </c>
      <c r="L371" s="134" t="s">
        <v>1960</v>
      </c>
      <c r="M371" s="157"/>
      <c r="N371" s="96" t="s">
        <v>1961</v>
      </c>
      <c r="O371" s="134" t="s">
        <v>32</v>
      </c>
      <c r="P371" s="86">
        <v>4</v>
      </c>
      <c r="Q371" s="88">
        <v>9800</v>
      </c>
      <c r="R371" s="88">
        <v>9295</v>
      </c>
      <c r="S371" s="88">
        <v>230</v>
      </c>
      <c r="T371" s="88">
        <f>R371*S371</f>
        <v>2137850</v>
      </c>
      <c r="U371" s="86" t="s">
        <v>1844</v>
      </c>
      <c r="V371" s="83"/>
      <c r="W371" s="83"/>
    </row>
    <row r="372" spans="1:23" ht="48" x14ac:dyDescent="0.3">
      <c r="A372" s="84">
        <v>27</v>
      </c>
      <c r="B372" s="84" t="s">
        <v>22</v>
      </c>
      <c r="C372" s="85">
        <v>425</v>
      </c>
      <c r="D372" s="86" t="s">
        <v>1962</v>
      </c>
      <c r="E372" s="86" t="s">
        <v>1963</v>
      </c>
      <c r="F372" s="86" t="s">
        <v>1964</v>
      </c>
      <c r="G372" s="96" t="s">
        <v>1942</v>
      </c>
      <c r="H372" s="86" t="s">
        <v>27</v>
      </c>
      <c r="I372" s="96" t="s">
        <v>438</v>
      </c>
      <c r="J372" s="132">
        <v>36</v>
      </c>
      <c r="K372" s="86" t="s">
        <v>260</v>
      </c>
      <c r="L372" s="96" t="s">
        <v>1965</v>
      </c>
      <c r="M372" s="96"/>
      <c r="N372" s="96" t="s">
        <v>1843</v>
      </c>
      <c r="O372" s="96" t="s">
        <v>32</v>
      </c>
      <c r="P372" s="86">
        <v>4</v>
      </c>
      <c r="Q372" s="88">
        <v>19000</v>
      </c>
      <c r="R372" s="88">
        <v>9600</v>
      </c>
      <c r="S372" s="88">
        <v>30000</v>
      </c>
      <c r="T372" s="88">
        <f>R372*S372</f>
        <v>288000000</v>
      </c>
      <c r="U372" s="86" t="s">
        <v>1844</v>
      </c>
      <c r="V372" s="83"/>
      <c r="W372" s="83"/>
    </row>
    <row r="373" spans="1:23" ht="48" x14ac:dyDescent="0.3">
      <c r="A373" s="84">
        <v>28</v>
      </c>
      <c r="B373" s="84" t="s">
        <v>22</v>
      </c>
      <c r="C373" s="85">
        <v>426</v>
      </c>
      <c r="D373" s="86" t="s">
        <v>1962</v>
      </c>
      <c r="E373" s="86" t="s">
        <v>1966</v>
      </c>
      <c r="F373" s="86" t="s">
        <v>1967</v>
      </c>
      <c r="G373" s="96" t="s">
        <v>1968</v>
      </c>
      <c r="H373" s="86" t="s">
        <v>27</v>
      </c>
      <c r="I373" s="96" t="s">
        <v>438</v>
      </c>
      <c r="J373" s="132">
        <v>24</v>
      </c>
      <c r="K373" s="86" t="s">
        <v>1969</v>
      </c>
      <c r="L373" s="96" t="s">
        <v>1970</v>
      </c>
      <c r="M373" s="96"/>
      <c r="N373" s="96" t="s">
        <v>1971</v>
      </c>
      <c r="O373" s="96" t="s">
        <v>32</v>
      </c>
      <c r="P373" s="86">
        <v>4</v>
      </c>
      <c r="Q373" s="88">
        <v>6800</v>
      </c>
      <c r="R373" s="88">
        <v>5250</v>
      </c>
      <c r="S373" s="88">
        <v>20000</v>
      </c>
      <c r="T373" s="88">
        <f>R373*S373</f>
        <v>105000000</v>
      </c>
      <c r="U373" s="86" t="s">
        <v>1844</v>
      </c>
      <c r="V373" s="83"/>
      <c r="W373" s="83"/>
    </row>
    <row r="374" spans="1:23" ht="48" x14ac:dyDescent="0.3">
      <c r="A374" s="84">
        <v>29</v>
      </c>
      <c r="B374" s="84" t="s">
        <v>22</v>
      </c>
      <c r="C374" s="85">
        <v>427</v>
      </c>
      <c r="D374" s="86" t="s">
        <v>1962</v>
      </c>
      <c r="E374" s="86" t="s">
        <v>1966</v>
      </c>
      <c r="F374" s="86" t="s">
        <v>1972</v>
      </c>
      <c r="G374" s="96" t="s">
        <v>1942</v>
      </c>
      <c r="H374" s="86" t="s">
        <v>27</v>
      </c>
      <c r="I374" s="96" t="s">
        <v>1973</v>
      </c>
      <c r="J374" s="132">
        <v>36</v>
      </c>
      <c r="K374" s="86" t="s">
        <v>1974</v>
      </c>
      <c r="L374" s="96" t="s">
        <v>1975</v>
      </c>
      <c r="M374" s="96"/>
      <c r="N374" s="96" t="s">
        <v>1976</v>
      </c>
      <c r="O374" s="96" t="s">
        <v>32</v>
      </c>
      <c r="P374" s="86">
        <v>4</v>
      </c>
      <c r="Q374" s="88">
        <v>348000</v>
      </c>
      <c r="R374" s="88">
        <v>300000</v>
      </c>
      <c r="S374" s="88">
        <v>100</v>
      </c>
      <c r="T374" s="88">
        <f>R374*S374</f>
        <v>30000000</v>
      </c>
      <c r="U374" s="86" t="s">
        <v>1844</v>
      </c>
      <c r="V374" s="83"/>
      <c r="W374" s="83"/>
    </row>
    <row r="375" spans="1:23" ht="36" x14ac:dyDescent="0.3">
      <c r="A375" s="84">
        <v>30</v>
      </c>
      <c r="B375" s="84" t="s">
        <v>22</v>
      </c>
      <c r="C375" s="85">
        <v>434</v>
      </c>
      <c r="D375" s="86" t="s">
        <v>1977</v>
      </c>
      <c r="E375" s="86" t="s">
        <v>1978</v>
      </c>
      <c r="F375" s="86" t="s">
        <v>768</v>
      </c>
      <c r="G375" s="96" t="s">
        <v>67</v>
      </c>
      <c r="H375" s="86" t="s">
        <v>68</v>
      </c>
      <c r="I375" s="96" t="s">
        <v>69</v>
      </c>
      <c r="J375" s="132">
        <v>36</v>
      </c>
      <c r="K375" s="86" t="s">
        <v>309</v>
      </c>
      <c r="L375" s="86" t="s">
        <v>1979</v>
      </c>
      <c r="M375" s="96"/>
      <c r="N375" s="86" t="s">
        <v>1471</v>
      </c>
      <c r="O375" s="86" t="s">
        <v>32</v>
      </c>
      <c r="P375" s="86">
        <v>2</v>
      </c>
      <c r="Q375" s="88">
        <v>10000</v>
      </c>
      <c r="R375" s="88">
        <v>2500</v>
      </c>
      <c r="S375" s="88">
        <v>30000</v>
      </c>
      <c r="T375" s="88">
        <f>R375*S375</f>
        <v>75000000</v>
      </c>
      <c r="U375" s="86" t="s">
        <v>1844</v>
      </c>
      <c r="V375" s="83"/>
      <c r="W375" s="83"/>
    </row>
    <row r="376" spans="1:23" ht="36" x14ac:dyDescent="0.3">
      <c r="A376" s="84">
        <v>31</v>
      </c>
      <c r="B376" s="84" t="s">
        <v>22</v>
      </c>
      <c r="C376" s="85">
        <v>447</v>
      </c>
      <c r="D376" s="86" t="s">
        <v>1980</v>
      </c>
      <c r="E376" s="86" t="s">
        <v>1981</v>
      </c>
      <c r="F376" s="86" t="s">
        <v>1982</v>
      </c>
      <c r="G376" s="86" t="s">
        <v>67</v>
      </c>
      <c r="H376" s="86" t="s">
        <v>68</v>
      </c>
      <c r="I376" s="96" t="s">
        <v>140</v>
      </c>
      <c r="J376" s="132">
        <v>36</v>
      </c>
      <c r="K376" s="86" t="s">
        <v>309</v>
      </c>
      <c r="L376" s="86" t="s">
        <v>1983</v>
      </c>
      <c r="M376" s="96"/>
      <c r="N376" s="86" t="s">
        <v>1471</v>
      </c>
      <c r="O376" s="86" t="s">
        <v>32</v>
      </c>
      <c r="P376" s="86">
        <v>2</v>
      </c>
      <c r="Q376" s="88">
        <v>11661</v>
      </c>
      <c r="R376" s="88">
        <v>6000</v>
      </c>
      <c r="S376" s="88">
        <v>3000</v>
      </c>
      <c r="T376" s="88">
        <f>R376*S376</f>
        <v>18000000</v>
      </c>
      <c r="U376" s="86" t="s">
        <v>1844</v>
      </c>
      <c r="V376" s="83"/>
      <c r="W376" s="83"/>
    </row>
    <row r="377" spans="1:23" ht="36" x14ac:dyDescent="0.3">
      <c r="A377" s="84">
        <v>32</v>
      </c>
      <c r="B377" s="84" t="s">
        <v>22</v>
      </c>
      <c r="C377" s="85">
        <v>457</v>
      </c>
      <c r="D377" s="86" t="s">
        <v>1984</v>
      </c>
      <c r="E377" s="86" t="s">
        <v>1985</v>
      </c>
      <c r="F377" s="86" t="s">
        <v>1986</v>
      </c>
      <c r="G377" s="86" t="s">
        <v>67</v>
      </c>
      <c r="H377" s="86" t="s">
        <v>68</v>
      </c>
      <c r="I377" s="96" t="s">
        <v>140</v>
      </c>
      <c r="J377" s="132">
        <v>36</v>
      </c>
      <c r="K377" s="86" t="s">
        <v>1868</v>
      </c>
      <c r="L377" s="86" t="s">
        <v>1987</v>
      </c>
      <c r="M377" s="157"/>
      <c r="N377" s="86" t="s">
        <v>1471</v>
      </c>
      <c r="O377" s="86" t="s">
        <v>32</v>
      </c>
      <c r="P377" s="86">
        <v>2</v>
      </c>
      <c r="Q377" s="88">
        <v>40000</v>
      </c>
      <c r="R377" s="88">
        <v>40000</v>
      </c>
      <c r="S377" s="88">
        <v>5000</v>
      </c>
      <c r="T377" s="88">
        <f>R377*S377</f>
        <v>200000000</v>
      </c>
      <c r="U377" s="86" t="s">
        <v>1844</v>
      </c>
      <c r="V377" s="83"/>
      <c r="W377" s="83"/>
    </row>
    <row r="378" spans="1:23" ht="36" x14ac:dyDescent="0.3">
      <c r="A378" s="84">
        <v>33</v>
      </c>
      <c r="B378" s="84" t="s">
        <v>22</v>
      </c>
      <c r="C378" s="85">
        <v>465</v>
      </c>
      <c r="D378" s="86" t="s">
        <v>1988</v>
      </c>
      <c r="E378" s="144" t="s">
        <v>1989</v>
      </c>
      <c r="F378" s="86" t="s">
        <v>1990</v>
      </c>
      <c r="G378" s="96" t="s">
        <v>1019</v>
      </c>
      <c r="H378" s="86" t="s">
        <v>68</v>
      </c>
      <c r="I378" s="96" t="s">
        <v>89</v>
      </c>
      <c r="J378" s="132">
        <v>24</v>
      </c>
      <c r="K378" s="86" t="s">
        <v>1991</v>
      </c>
      <c r="L378" s="86" t="s">
        <v>1992</v>
      </c>
      <c r="M378" s="96"/>
      <c r="N378" s="96" t="s">
        <v>1993</v>
      </c>
      <c r="O378" s="96" t="s">
        <v>32</v>
      </c>
      <c r="P378" s="86">
        <v>4</v>
      </c>
      <c r="Q378" s="88">
        <v>5200</v>
      </c>
      <c r="R378" s="88">
        <v>5187</v>
      </c>
      <c r="S378" s="88">
        <v>20000</v>
      </c>
      <c r="T378" s="88">
        <f>R378*S378</f>
        <v>103740000</v>
      </c>
      <c r="U378" s="86" t="s">
        <v>1844</v>
      </c>
      <c r="V378" s="83"/>
      <c r="W378" s="83"/>
    </row>
    <row r="379" spans="1:23" ht="48" x14ac:dyDescent="0.3">
      <c r="A379" s="84">
        <v>34</v>
      </c>
      <c r="B379" s="84" t="s">
        <v>22</v>
      </c>
      <c r="C379" s="85">
        <v>471</v>
      </c>
      <c r="D379" s="271" t="s">
        <v>1994</v>
      </c>
      <c r="E379" s="86" t="s">
        <v>1995</v>
      </c>
      <c r="F379" s="271" t="s">
        <v>1996</v>
      </c>
      <c r="G379" s="272" t="s">
        <v>1019</v>
      </c>
      <c r="H379" s="271" t="s">
        <v>68</v>
      </c>
      <c r="I379" s="96" t="s">
        <v>89</v>
      </c>
      <c r="J379" s="132">
        <v>24</v>
      </c>
      <c r="K379" s="134" t="s">
        <v>1997</v>
      </c>
      <c r="L379" s="134" t="s">
        <v>1998</v>
      </c>
      <c r="M379" s="157"/>
      <c r="N379" s="134" t="s">
        <v>1961</v>
      </c>
      <c r="O379" s="134" t="s">
        <v>32</v>
      </c>
      <c r="P379" s="86">
        <v>4</v>
      </c>
      <c r="Q379" s="88">
        <v>10500</v>
      </c>
      <c r="R379" s="88">
        <v>7400</v>
      </c>
      <c r="S379" s="88">
        <v>250</v>
      </c>
      <c r="T379" s="88">
        <f>R379*S379</f>
        <v>1850000</v>
      </c>
      <c r="U379" s="86" t="s">
        <v>1844</v>
      </c>
      <c r="V379" s="83"/>
      <c r="W379" s="83"/>
    </row>
    <row r="380" spans="1:23" ht="72" x14ac:dyDescent="0.3">
      <c r="A380" s="84">
        <v>35</v>
      </c>
      <c r="B380" s="84" t="s">
        <v>22</v>
      </c>
      <c r="C380" s="85">
        <v>480</v>
      </c>
      <c r="D380" s="86" t="s">
        <v>1999</v>
      </c>
      <c r="E380" s="86" t="s">
        <v>2000</v>
      </c>
      <c r="F380" s="86" t="s">
        <v>2001</v>
      </c>
      <c r="G380" s="96" t="s">
        <v>1370</v>
      </c>
      <c r="H380" s="86" t="s">
        <v>68</v>
      </c>
      <c r="I380" s="96" t="s">
        <v>140</v>
      </c>
      <c r="J380" s="132">
        <v>24</v>
      </c>
      <c r="K380" s="134" t="s">
        <v>387</v>
      </c>
      <c r="L380" s="134" t="s">
        <v>2002</v>
      </c>
      <c r="M380" s="157"/>
      <c r="N380" s="134" t="s">
        <v>2003</v>
      </c>
      <c r="O380" s="134" t="s">
        <v>32</v>
      </c>
      <c r="P380" s="86">
        <v>4</v>
      </c>
      <c r="Q380" s="88">
        <v>1995</v>
      </c>
      <c r="R380" s="88">
        <v>1850</v>
      </c>
      <c r="S380" s="88">
        <v>50000</v>
      </c>
      <c r="T380" s="88">
        <f>R380*S380</f>
        <v>92500000</v>
      </c>
      <c r="U380" s="86" t="s">
        <v>1844</v>
      </c>
      <c r="V380" s="83"/>
      <c r="W380" s="83"/>
    </row>
    <row r="381" spans="1:23" ht="36" x14ac:dyDescent="0.3">
      <c r="A381" s="84">
        <v>36</v>
      </c>
      <c r="B381" s="84" t="s">
        <v>22</v>
      </c>
      <c r="C381" s="85">
        <v>486</v>
      </c>
      <c r="D381" s="86" t="s">
        <v>2004</v>
      </c>
      <c r="E381" s="86" t="s">
        <v>2005</v>
      </c>
      <c r="F381" s="86" t="s">
        <v>2006</v>
      </c>
      <c r="G381" s="96" t="s">
        <v>2007</v>
      </c>
      <c r="H381" s="86" t="s">
        <v>68</v>
      </c>
      <c r="I381" s="96" t="s">
        <v>371</v>
      </c>
      <c r="J381" s="132">
        <v>24</v>
      </c>
      <c r="K381" s="86" t="s">
        <v>2008</v>
      </c>
      <c r="L381" s="96" t="s">
        <v>2009</v>
      </c>
      <c r="M381" s="96"/>
      <c r="N381" s="96" t="s">
        <v>1894</v>
      </c>
      <c r="O381" s="96" t="s">
        <v>32</v>
      </c>
      <c r="P381" s="86">
        <v>4</v>
      </c>
      <c r="Q381" s="88">
        <v>735</v>
      </c>
      <c r="R381" s="88">
        <v>462</v>
      </c>
      <c r="S381" s="88">
        <v>20000</v>
      </c>
      <c r="T381" s="88">
        <f>R381*S381</f>
        <v>9240000</v>
      </c>
      <c r="U381" s="86" t="s">
        <v>1844</v>
      </c>
      <c r="V381" s="83"/>
      <c r="W381" s="83"/>
    </row>
    <row r="382" spans="1:23" ht="60" x14ac:dyDescent="0.3">
      <c r="A382" s="84">
        <v>37</v>
      </c>
      <c r="B382" s="84" t="s">
        <v>22</v>
      </c>
      <c r="C382" s="85">
        <v>495</v>
      </c>
      <c r="D382" s="86" t="s">
        <v>2010</v>
      </c>
      <c r="E382" s="86" t="s">
        <v>2011</v>
      </c>
      <c r="F382" s="86" t="s">
        <v>2012</v>
      </c>
      <c r="G382" s="90" t="s">
        <v>1882</v>
      </c>
      <c r="H382" s="86" t="s">
        <v>27</v>
      </c>
      <c r="I382" s="96" t="s">
        <v>28</v>
      </c>
      <c r="J382" s="132">
        <v>36</v>
      </c>
      <c r="K382" s="86" t="s">
        <v>1841</v>
      </c>
      <c r="L382" s="86" t="s">
        <v>2013</v>
      </c>
      <c r="M382" s="96"/>
      <c r="N382" s="90" t="s">
        <v>1626</v>
      </c>
      <c r="O382" s="86" t="s">
        <v>32</v>
      </c>
      <c r="P382" s="86">
        <v>4</v>
      </c>
      <c r="Q382" s="4">
        <v>132000</v>
      </c>
      <c r="R382" s="88">
        <v>82000</v>
      </c>
      <c r="S382" s="88">
        <v>100</v>
      </c>
      <c r="T382" s="88">
        <f>R382*S382</f>
        <v>8200000</v>
      </c>
      <c r="U382" s="86" t="s">
        <v>1844</v>
      </c>
      <c r="V382" s="83"/>
      <c r="W382" s="83"/>
    </row>
    <row r="383" spans="1:23" ht="60" x14ac:dyDescent="0.3">
      <c r="A383" s="84">
        <v>38</v>
      </c>
      <c r="B383" s="84" t="s">
        <v>22</v>
      </c>
      <c r="C383" s="85">
        <v>496</v>
      </c>
      <c r="D383" s="86" t="s">
        <v>2010</v>
      </c>
      <c r="E383" s="86" t="s">
        <v>2014</v>
      </c>
      <c r="F383" s="86" t="s">
        <v>2015</v>
      </c>
      <c r="G383" s="90" t="s">
        <v>1882</v>
      </c>
      <c r="H383" s="86" t="s">
        <v>27</v>
      </c>
      <c r="I383" s="96" t="s">
        <v>28</v>
      </c>
      <c r="J383" s="132">
        <v>36</v>
      </c>
      <c r="K383" s="86" t="s">
        <v>1841</v>
      </c>
      <c r="L383" s="86" t="s">
        <v>2016</v>
      </c>
      <c r="M383" s="96"/>
      <c r="N383" s="90" t="s">
        <v>1626</v>
      </c>
      <c r="O383" s="86" t="s">
        <v>32</v>
      </c>
      <c r="P383" s="86">
        <v>4</v>
      </c>
      <c r="Q383" s="4">
        <v>150000</v>
      </c>
      <c r="R383" s="88">
        <v>120000</v>
      </c>
      <c r="S383" s="88">
        <v>100</v>
      </c>
      <c r="T383" s="88">
        <f>R383*S383</f>
        <v>12000000</v>
      </c>
      <c r="U383" s="86" t="s">
        <v>1844</v>
      </c>
      <c r="V383" s="83"/>
      <c r="W383" s="83"/>
    </row>
    <row r="384" spans="1:23" ht="36" x14ac:dyDescent="0.3">
      <c r="A384" s="84">
        <v>39</v>
      </c>
      <c r="B384" s="84" t="s">
        <v>22</v>
      </c>
      <c r="C384" s="85">
        <v>502</v>
      </c>
      <c r="D384" s="86" t="s">
        <v>1213</v>
      </c>
      <c r="E384" s="86" t="s">
        <v>2017</v>
      </c>
      <c r="F384" s="86" t="s">
        <v>2018</v>
      </c>
      <c r="G384" s="273" t="s">
        <v>139</v>
      </c>
      <c r="H384" s="86" t="s">
        <v>68</v>
      </c>
      <c r="I384" s="96" t="s">
        <v>140</v>
      </c>
      <c r="J384" s="132">
        <v>24</v>
      </c>
      <c r="K384" s="86" t="s">
        <v>2019</v>
      </c>
      <c r="L384" s="96" t="s">
        <v>2020</v>
      </c>
      <c r="M384" s="96"/>
      <c r="N384" s="96" t="s">
        <v>1907</v>
      </c>
      <c r="O384" s="96" t="s">
        <v>1219</v>
      </c>
      <c r="P384" s="86">
        <v>1</v>
      </c>
      <c r="Q384" s="88">
        <v>9600</v>
      </c>
      <c r="R384" s="88">
        <v>9576</v>
      </c>
      <c r="S384" s="88">
        <v>100000</v>
      </c>
      <c r="T384" s="88">
        <f>R384*S384</f>
        <v>957600000</v>
      </c>
      <c r="U384" s="86" t="s">
        <v>1844</v>
      </c>
      <c r="V384" s="83"/>
      <c r="W384" s="83"/>
    </row>
    <row r="385" spans="1:23" ht="36" x14ac:dyDescent="0.3">
      <c r="A385" s="84">
        <v>40</v>
      </c>
      <c r="B385" s="84" t="s">
        <v>22</v>
      </c>
      <c r="C385" s="85">
        <v>532</v>
      </c>
      <c r="D385" s="86" t="s">
        <v>2021</v>
      </c>
      <c r="E385" s="86" t="s">
        <v>2022</v>
      </c>
      <c r="F385" s="86" t="s">
        <v>811</v>
      </c>
      <c r="G385" s="96" t="s">
        <v>139</v>
      </c>
      <c r="H385" s="86" t="s">
        <v>68</v>
      </c>
      <c r="I385" s="96" t="s">
        <v>69</v>
      </c>
      <c r="J385" s="132">
        <v>36</v>
      </c>
      <c r="K385" s="86" t="s">
        <v>2023</v>
      </c>
      <c r="L385" s="86" t="s">
        <v>2024</v>
      </c>
      <c r="M385" s="96"/>
      <c r="N385" s="96" t="s">
        <v>1894</v>
      </c>
      <c r="O385" s="96" t="s">
        <v>32</v>
      </c>
      <c r="P385" s="86">
        <v>4</v>
      </c>
      <c r="Q385" s="88">
        <v>230</v>
      </c>
      <c r="R385" s="88">
        <v>210</v>
      </c>
      <c r="S385" s="88">
        <v>16500</v>
      </c>
      <c r="T385" s="88">
        <f>R385*S385</f>
        <v>3465000</v>
      </c>
      <c r="U385" s="86" t="s">
        <v>1844</v>
      </c>
      <c r="V385" s="83"/>
      <c r="W385" s="83"/>
    </row>
    <row r="386" spans="1:23" ht="48" x14ac:dyDescent="0.3">
      <c r="A386" s="84">
        <v>41</v>
      </c>
      <c r="B386" s="84" t="s">
        <v>22</v>
      </c>
      <c r="C386" s="85">
        <v>546</v>
      </c>
      <c r="D386" s="86" t="s">
        <v>2025</v>
      </c>
      <c r="E386" s="86" t="s">
        <v>2026</v>
      </c>
      <c r="F386" s="86" t="s">
        <v>2027</v>
      </c>
      <c r="G386" s="274" t="s">
        <v>67</v>
      </c>
      <c r="H386" s="86" t="s">
        <v>68</v>
      </c>
      <c r="I386" s="96" t="s">
        <v>69</v>
      </c>
      <c r="J386" s="132">
        <v>36</v>
      </c>
      <c r="K386" s="86" t="s">
        <v>71</v>
      </c>
      <c r="L386" s="96" t="s">
        <v>2028</v>
      </c>
      <c r="M386" s="96"/>
      <c r="N386" s="96" t="s">
        <v>1843</v>
      </c>
      <c r="O386" s="96" t="s">
        <v>32</v>
      </c>
      <c r="P386" s="86">
        <v>4</v>
      </c>
      <c r="Q386" s="88">
        <v>1210</v>
      </c>
      <c r="R386" s="88">
        <v>649</v>
      </c>
      <c r="S386" s="88">
        <v>400000</v>
      </c>
      <c r="T386" s="88">
        <f>R386*S386</f>
        <v>259600000</v>
      </c>
      <c r="U386" s="86" t="s">
        <v>1844</v>
      </c>
      <c r="V386" s="83"/>
      <c r="W386" s="83"/>
    </row>
    <row r="387" spans="1:23" ht="48" x14ac:dyDescent="0.3">
      <c r="A387" s="84">
        <v>42</v>
      </c>
      <c r="B387" s="84" t="s">
        <v>22</v>
      </c>
      <c r="C387" s="85">
        <v>548</v>
      </c>
      <c r="D387" s="86" t="s">
        <v>2029</v>
      </c>
      <c r="E387" s="86" t="s">
        <v>2030</v>
      </c>
      <c r="F387" s="86" t="s">
        <v>2031</v>
      </c>
      <c r="G387" s="96" t="s">
        <v>2032</v>
      </c>
      <c r="H387" s="86" t="s">
        <v>79</v>
      </c>
      <c r="I387" s="96" t="s">
        <v>89</v>
      </c>
      <c r="J387" s="157">
        <v>36</v>
      </c>
      <c r="K387" s="86" t="s">
        <v>2033</v>
      </c>
      <c r="L387" s="86" t="s">
        <v>2034</v>
      </c>
      <c r="M387" s="96"/>
      <c r="N387" s="183" t="s">
        <v>1940</v>
      </c>
      <c r="O387" s="96" t="s">
        <v>32</v>
      </c>
      <c r="P387" s="86">
        <v>4</v>
      </c>
      <c r="Q387" s="88">
        <v>800</v>
      </c>
      <c r="R387" s="88">
        <v>494</v>
      </c>
      <c r="S387" s="88">
        <v>10000</v>
      </c>
      <c r="T387" s="88">
        <f>R387*S387</f>
        <v>4940000</v>
      </c>
      <c r="U387" s="86" t="s">
        <v>1844</v>
      </c>
      <c r="V387" s="83"/>
      <c r="W387" s="83"/>
    </row>
    <row r="388" spans="1:23" ht="48" x14ac:dyDescent="0.3">
      <c r="A388" s="84">
        <v>43</v>
      </c>
      <c r="B388" s="84" t="s">
        <v>22</v>
      </c>
      <c r="C388" s="85">
        <v>550</v>
      </c>
      <c r="D388" s="86" t="s">
        <v>2035</v>
      </c>
      <c r="E388" s="86" t="s">
        <v>2036</v>
      </c>
      <c r="F388" s="86" t="s">
        <v>2037</v>
      </c>
      <c r="G388" s="96" t="s">
        <v>1370</v>
      </c>
      <c r="H388" s="86" t="s">
        <v>68</v>
      </c>
      <c r="I388" s="96" t="s">
        <v>69</v>
      </c>
      <c r="J388" s="132">
        <v>36</v>
      </c>
      <c r="K388" s="86" t="s">
        <v>1026</v>
      </c>
      <c r="L388" s="96" t="s">
        <v>2038</v>
      </c>
      <c r="M388" s="96"/>
      <c r="N388" s="183" t="s">
        <v>1940</v>
      </c>
      <c r="O388" s="96" t="s">
        <v>32</v>
      </c>
      <c r="P388" s="86">
        <v>4</v>
      </c>
      <c r="Q388" s="88">
        <v>2300</v>
      </c>
      <c r="R388" s="88">
        <v>1500</v>
      </c>
      <c r="S388" s="88">
        <v>20000</v>
      </c>
      <c r="T388" s="88">
        <f>R388*S388</f>
        <v>30000000</v>
      </c>
      <c r="U388" s="86" t="s">
        <v>1844</v>
      </c>
      <c r="V388" s="83"/>
      <c r="W388" s="83"/>
    </row>
    <row r="389" spans="1:23" ht="84" x14ac:dyDescent="0.3">
      <c r="A389" s="84">
        <v>44</v>
      </c>
      <c r="B389" s="84" t="s">
        <v>161</v>
      </c>
      <c r="C389" s="86">
        <v>6</v>
      </c>
      <c r="D389" s="275" t="s">
        <v>2039</v>
      </c>
      <c r="E389" s="147" t="s">
        <v>2040</v>
      </c>
      <c r="F389" s="276" t="s">
        <v>2041</v>
      </c>
      <c r="G389" s="276" t="s">
        <v>1370</v>
      </c>
      <c r="H389" s="277" t="s">
        <v>68</v>
      </c>
      <c r="I389" s="276" t="s">
        <v>140</v>
      </c>
      <c r="J389" s="86">
        <v>36</v>
      </c>
      <c r="K389" s="227" t="s">
        <v>387</v>
      </c>
      <c r="L389" s="86" t="s">
        <v>2042</v>
      </c>
      <c r="M389" s="86" t="s">
        <v>2043</v>
      </c>
      <c r="N389" s="86" t="s">
        <v>2044</v>
      </c>
      <c r="O389" s="86" t="s">
        <v>32</v>
      </c>
      <c r="P389" s="103">
        <v>2</v>
      </c>
      <c r="Q389" s="200">
        <v>2500</v>
      </c>
      <c r="R389" s="200">
        <v>2150</v>
      </c>
      <c r="S389" s="200">
        <v>200000</v>
      </c>
      <c r="T389" s="88">
        <f>R389*S389</f>
        <v>430000000</v>
      </c>
      <c r="U389" s="86" t="s">
        <v>2045</v>
      </c>
      <c r="V389" s="107"/>
      <c r="W389" s="107"/>
    </row>
    <row r="390" spans="1:23" ht="48" x14ac:dyDescent="0.3">
      <c r="A390" s="84">
        <v>45</v>
      </c>
      <c r="B390" s="84" t="s">
        <v>161</v>
      </c>
      <c r="C390" s="86">
        <v>9</v>
      </c>
      <c r="D390" s="147" t="s">
        <v>2046</v>
      </c>
      <c r="E390" s="147" t="s">
        <v>2047</v>
      </c>
      <c r="F390" s="86" t="s">
        <v>2048</v>
      </c>
      <c r="G390" s="86" t="s">
        <v>1407</v>
      </c>
      <c r="H390" s="86" t="s">
        <v>68</v>
      </c>
      <c r="I390" s="86" t="s">
        <v>438</v>
      </c>
      <c r="J390" s="132">
        <v>36</v>
      </c>
      <c r="K390" s="278" t="s">
        <v>944</v>
      </c>
      <c r="L390" s="96" t="s">
        <v>2049</v>
      </c>
      <c r="M390" s="96"/>
      <c r="N390" s="86" t="s">
        <v>2044</v>
      </c>
      <c r="O390" s="86" t="s">
        <v>32</v>
      </c>
      <c r="P390" s="103">
        <v>3</v>
      </c>
      <c r="Q390" s="200">
        <v>62000</v>
      </c>
      <c r="R390" s="200">
        <v>60060</v>
      </c>
      <c r="S390" s="200">
        <v>3000</v>
      </c>
      <c r="T390" s="88">
        <f>R390*S390</f>
        <v>180180000</v>
      </c>
      <c r="U390" s="86" t="s">
        <v>2045</v>
      </c>
      <c r="V390" s="107"/>
      <c r="W390" s="107"/>
    </row>
    <row r="391" spans="1:23" ht="216" x14ac:dyDescent="0.3">
      <c r="A391" s="84">
        <v>46</v>
      </c>
      <c r="B391" s="84" t="s">
        <v>161</v>
      </c>
      <c r="C391" s="86">
        <v>14</v>
      </c>
      <c r="D391" s="147" t="s">
        <v>2050</v>
      </c>
      <c r="E391" s="147" t="s">
        <v>2051</v>
      </c>
      <c r="F391" s="86" t="s">
        <v>2052</v>
      </c>
      <c r="G391" s="86" t="s">
        <v>2053</v>
      </c>
      <c r="H391" s="86" t="s">
        <v>68</v>
      </c>
      <c r="I391" s="84" t="s">
        <v>2054</v>
      </c>
      <c r="J391" s="132">
        <v>24</v>
      </c>
      <c r="K391" s="227" t="s">
        <v>2055</v>
      </c>
      <c r="L391" s="86" t="s">
        <v>2056</v>
      </c>
      <c r="M391" s="86"/>
      <c r="N391" s="86" t="s">
        <v>1993</v>
      </c>
      <c r="O391" s="86" t="s">
        <v>32</v>
      </c>
      <c r="P391" s="103">
        <v>2</v>
      </c>
      <c r="Q391" s="200">
        <v>5000</v>
      </c>
      <c r="R391" s="200">
        <v>4935</v>
      </c>
      <c r="S391" s="200">
        <v>5000</v>
      </c>
      <c r="T391" s="88">
        <f>R391*S391</f>
        <v>24675000</v>
      </c>
      <c r="U391" s="86" t="s">
        <v>2045</v>
      </c>
      <c r="V391" s="279"/>
      <c r="W391" s="279"/>
    </row>
    <row r="392" spans="1:23" ht="60" x14ac:dyDescent="0.3">
      <c r="A392" s="84">
        <v>47</v>
      </c>
      <c r="B392" s="84" t="s">
        <v>161</v>
      </c>
      <c r="C392" s="86">
        <v>16</v>
      </c>
      <c r="D392" s="275" t="s">
        <v>2057</v>
      </c>
      <c r="E392" s="147" t="s">
        <v>2058</v>
      </c>
      <c r="F392" s="276" t="s">
        <v>1485</v>
      </c>
      <c r="G392" s="86" t="s">
        <v>165</v>
      </c>
      <c r="H392" s="86" t="s">
        <v>68</v>
      </c>
      <c r="I392" s="276" t="s">
        <v>140</v>
      </c>
      <c r="J392" s="132">
        <v>36</v>
      </c>
      <c r="K392" s="227" t="s">
        <v>387</v>
      </c>
      <c r="L392" s="86" t="s">
        <v>2059</v>
      </c>
      <c r="M392" s="86"/>
      <c r="N392" s="86" t="s">
        <v>2044</v>
      </c>
      <c r="O392" s="86" t="s">
        <v>32</v>
      </c>
      <c r="P392" s="103">
        <v>2</v>
      </c>
      <c r="Q392" s="200">
        <v>800</v>
      </c>
      <c r="R392" s="200">
        <v>450</v>
      </c>
      <c r="S392" s="200">
        <v>100000</v>
      </c>
      <c r="T392" s="88">
        <f>R392*S392</f>
        <v>45000000</v>
      </c>
      <c r="U392" s="86" t="s">
        <v>2045</v>
      </c>
      <c r="V392" s="107"/>
      <c r="W392" s="107"/>
    </row>
    <row r="393" spans="1:23" ht="48" x14ac:dyDescent="0.3">
      <c r="A393" s="84">
        <v>48</v>
      </c>
      <c r="B393" s="84" t="s">
        <v>161</v>
      </c>
      <c r="C393" s="86">
        <v>18</v>
      </c>
      <c r="D393" s="275" t="s">
        <v>2060</v>
      </c>
      <c r="E393" s="147" t="s">
        <v>2061</v>
      </c>
      <c r="F393" s="276" t="s">
        <v>224</v>
      </c>
      <c r="G393" s="86" t="s">
        <v>67</v>
      </c>
      <c r="H393" s="86" t="s">
        <v>68</v>
      </c>
      <c r="I393" s="276" t="s">
        <v>140</v>
      </c>
      <c r="J393" s="132">
        <v>36</v>
      </c>
      <c r="K393" s="227" t="s">
        <v>71</v>
      </c>
      <c r="L393" s="86" t="s">
        <v>2062</v>
      </c>
      <c r="M393" s="86"/>
      <c r="N393" s="86" t="s">
        <v>2044</v>
      </c>
      <c r="O393" s="86" t="s">
        <v>32</v>
      </c>
      <c r="P393" s="103">
        <v>2</v>
      </c>
      <c r="Q393" s="200">
        <v>880</v>
      </c>
      <c r="R393" s="200">
        <v>780</v>
      </c>
      <c r="S393" s="200">
        <v>200000</v>
      </c>
      <c r="T393" s="88">
        <f>R393*S393</f>
        <v>156000000</v>
      </c>
      <c r="U393" s="86" t="s">
        <v>2045</v>
      </c>
      <c r="V393" s="107"/>
      <c r="W393" s="107"/>
    </row>
    <row r="394" spans="1:23" ht="72" x14ac:dyDescent="0.3">
      <c r="A394" s="84">
        <v>49</v>
      </c>
      <c r="B394" s="84" t="s">
        <v>161</v>
      </c>
      <c r="C394" s="86">
        <v>19</v>
      </c>
      <c r="D394" s="86" t="s">
        <v>2063</v>
      </c>
      <c r="E394" s="86" t="s">
        <v>2064</v>
      </c>
      <c r="F394" s="86" t="s">
        <v>2065</v>
      </c>
      <c r="G394" s="86" t="s">
        <v>2053</v>
      </c>
      <c r="H394" s="86" t="s">
        <v>68</v>
      </c>
      <c r="I394" s="86" t="s">
        <v>2054</v>
      </c>
      <c r="J394" s="132">
        <v>24</v>
      </c>
      <c r="K394" s="280" t="s">
        <v>2066</v>
      </c>
      <c r="L394" s="86" t="s">
        <v>2067</v>
      </c>
      <c r="M394" s="86"/>
      <c r="N394" s="86" t="s">
        <v>1993</v>
      </c>
      <c r="O394" s="86" t="s">
        <v>32</v>
      </c>
      <c r="P394" s="103">
        <v>2</v>
      </c>
      <c r="Q394" s="200">
        <v>5600</v>
      </c>
      <c r="R394" s="200">
        <v>5000</v>
      </c>
      <c r="S394" s="88">
        <v>20000</v>
      </c>
      <c r="T394" s="88">
        <f>R394*S394</f>
        <v>100000000</v>
      </c>
      <c r="U394" s="86" t="s">
        <v>2045</v>
      </c>
      <c r="V394" s="107"/>
      <c r="W394" s="107"/>
    </row>
    <row r="395" spans="1:23" ht="63.75" x14ac:dyDescent="0.3">
      <c r="A395" s="84">
        <v>50</v>
      </c>
      <c r="B395" s="221" t="s">
        <v>1422</v>
      </c>
      <c r="C395" s="222">
        <v>38</v>
      </c>
      <c r="D395" s="281" t="s">
        <v>2068</v>
      </c>
      <c r="E395" s="281" t="s">
        <v>2069</v>
      </c>
      <c r="F395" s="281" t="s">
        <v>2070</v>
      </c>
      <c r="G395" s="281"/>
      <c r="H395" s="281"/>
      <c r="I395" s="222" t="s">
        <v>2071</v>
      </c>
      <c r="J395" s="222"/>
      <c r="K395" s="222" t="s">
        <v>2072</v>
      </c>
      <c r="L395" s="281" t="s">
        <v>2073</v>
      </c>
      <c r="M395" s="281"/>
      <c r="N395" s="222" t="s">
        <v>2074</v>
      </c>
      <c r="O395" s="222" t="s">
        <v>32</v>
      </c>
      <c r="P395" s="222"/>
      <c r="Q395" s="222"/>
      <c r="R395" s="224">
        <v>59010</v>
      </c>
      <c r="S395" s="224">
        <v>6000</v>
      </c>
      <c r="T395" s="88">
        <f>R395*S395</f>
        <v>354060000</v>
      </c>
      <c r="U395" s="59" t="s">
        <v>2045</v>
      </c>
    </row>
    <row r="396" spans="1:23" ht="63.75" x14ac:dyDescent="0.3">
      <c r="A396" s="84">
        <v>51</v>
      </c>
      <c r="B396" s="221" t="s">
        <v>1422</v>
      </c>
      <c r="C396" s="222">
        <v>39</v>
      </c>
      <c r="D396" s="281" t="s">
        <v>2075</v>
      </c>
      <c r="E396" s="281" t="s">
        <v>2069</v>
      </c>
      <c r="F396" s="281" t="s">
        <v>2070</v>
      </c>
      <c r="G396" s="281"/>
      <c r="H396" s="281"/>
      <c r="I396" s="222" t="s">
        <v>2071</v>
      </c>
      <c r="J396" s="222"/>
      <c r="K396" s="222" t="s">
        <v>2076</v>
      </c>
      <c r="L396" s="281" t="s">
        <v>2073</v>
      </c>
      <c r="M396" s="281"/>
      <c r="N396" s="222" t="s">
        <v>2074</v>
      </c>
      <c r="O396" s="222" t="s">
        <v>32</v>
      </c>
      <c r="P396" s="222"/>
      <c r="Q396" s="222"/>
      <c r="R396" s="224">
        <v>59010</v>
      </c>
      <c r="S396" s="224">
        <v>2000</v>
      </c>
      <c r="T396" s="88">
        <f>R396*S396</f>
        <v>118020000</v>
      </c>
      <c r="U396" s="59" t="s">
        <v>2045</v>
      </c>
    </row>
    <row r="397" spans="1:23" x14ac:dyDescent="0.3">
      <c r="A397" s="91"/>
      <c r="B397" s="249" t="s">
        <v>2077</v>
      </c>
      <c r="C397" s="282"/>
      <c r="D397" s="283"/>
      <c r="E397" s="283"/>
      <c r="F397" s="283"/>
      <c r="G397" s="283"/>
      <c r="H397" s="283"/>
      <c r="I397" s="282"/>
      <c r="J397" s="282"/>
      <c r="K397" s="282"/>
      <c r="L397" s="283"/>
      <c r="M397" s="283"/>
      <c r="N397" s="282"/>
      <c r="O397" s="282"/>
      <c r="P397" s="282"/>
      <c r="Q397" s="282"/>
      <c r="R397" s="285"/>
      <c r="S397" s="285"/>
      <c r="T397" s="113">
        <f>T398</f>
        <v>74895000</v>
      </c>
      <c r="U397" s="284"/>
      <c r="V397" s="95"/>
      <c r="W397" s="95"/>
    </row>
    <row r="398" spans="1:23" ht="48" x14ac:dyDescent="0.3">
      <c r="A398" s="84">
        <v>1</v>
      </c>
      <c r="B398" s="84" t="s">
        <v>104</v>
      </c>
      <c r="C398" s="84">
        <v>68</v>
      </c>
      <c r="D398" s="86" t="s">
        <v>2078</v>
      </c>
      <c r="E398" s="86" t="s">
        <v>2079</v>
      </c>
      <c r="F398" s="86" t="s">
        <v>2080</v>
      </c>
      <c r="G398" s="90" t="s">
        <v>2081</v>
      </c>
      <c r="H398" s="90" t="s">
        <v>68</v>
      </c>
      <c r="I398" s="90" t="s">
        <v>371</v>
      </c>
      <c r="J398" s="286">
        <v>36</v>
      </c>
      <c r="K398" s="90" t="s">
        <v>806</v>
      </c>
      <c r="L398" s="90" t="s">
        <v>2082</v>
      </c>
      <c r="M398" s="90"/>
      <c r="N398" s="90" t="s">
        <v>2083</v>
      </c>
      <c r="O398" s="90" t="s">
        <v>408</v>
      </c>
      <c r="P398" s="96" t="s">
        <v>112</v>
      </c>
      <c r="Q398" s="106">
        <v>20100</v>
      </c>
      <c r="R398" s="89">
        <v>14979</v>
      </c>
      <c r="S398" s="89">
        <v>5000</v>
      </c>
      <c r="T398" s="88">
        <f>R398*S398</f>
        <v>74895000</v>
      </c>
      <c r="U398" s="86" t="s">
        <v>2084</v>
      </c>
      <c r="V398" s="107"/>
      <c r="W398" s="107"/>
    </row>
    <row r="399" spans="1:23" x14ac:dyDescent="0.3">
      <c r="A399" s="91"/>
      <c r="B399" s="75" t="s">
        <v>2085</v>
      </c>
      <c r="C399" s="91"/>
      <c r="D399" s="109"/>
      <c r="E399" s="109"/>
      <c r="F399" s="109"/>
      <c r="G399" s="287"/>
      <c r="H399" s="287"/>
      <c r="I399" s="287"/>
      <c r="J399" s="288"/>
      <c r="K399" s="287"/>
      <c r="L399" s="287"/>
      <c r="M399" s="287"/>
      <c r="N399" s="287"/>
      <c r="O399" s="287"/>
      <c r="P399" s="110"/>
      <c r="Q399" s="112"/>
      <c r="R399" s="94"/>
      <c r="S399" s="94"/>
      <c r="T399" s="113">
        <f>SUM(T400:T444)</f>
        <v>18378278500</v>
      </c>
      <c r="U399" s="109"/>
      <c r="V399" s="114"/>
      <c r="W399" s="114"/>
    </row>
    <row r="400" spans="1:23" ht="84" x14ac:dyDescent="0.3">
      <c r="A400" s="84">
        <v>1</v>
      </c>
      <c r="B400" s="84" t="s">
        <v>202</v>
      </c>
      <c r="C400" s="84">
        <v>9</v>
      </c>
      <c r="D400" s="125" t="s">
        <v>2086</v>
      </c>
      <c r="E400" s="86" t="s">
        <v>2087</v>
      </c>
      <c r="F400" s="86" t="s">
        <v>2088</v>
      </c>
      <c r="G400" s="96" t="s">
        <v>206</v>
      </c>
      <c r="H400" s="86" t="s">
        <v>79</v>
      </c>
      <c r="I400" s="96" t="s">
        <v>54</v>
      </c>
      <c r="J400" s="84">
        <v>24</v>
      </c>
      <c r="K400" s="86" t="s">
        <v>1630</v>
      </c>
      <c r="L400" s="96" t="s">
        <v>2089</v>
      </c>
      <c r="M400" s="96"/>
      <c r="N400" s="96" t="s">
        <v>1632</v>
      </c>
      <c r="O400" s="96" t="s">
        <v>32</v>
      </c>
      <c r="P400" s="86">
        <v>2</v>
      </c>
      <c r="Q400" s="289">
        <v>60000</v>
      </c>
      <c r="R400" s="289">
        <v>52000</v>
      </c>
      <c r="S400" s="127">
        <v>10000</v>
      </c>
      <c r="T400" s="88">
        <f>R400*S400</f>
        <v>520000000</v>
      </c>
      <c r="U400" s="86" t="s">
        <v>2090</v>
      </c>
      <c r="V400" s="107"/>
      <c r="W400" s="107"/>
    </row>
    <row r="401" spans="1:23" ht="36" x14ac:dyDescent="0.3">
      <c r="A401" s="84">
        <v>2</v>
      </c>
      <c r="B401" s="84" t="s">
        <v>202</v>
      </c>
      <c r="C401" s="84">
        <v>13</v>
      </c>
      <c r="D401" s="125" t="s">
        <v>2091</v>
      </c>
      <c r="E401" s="86" t="s">
        <v>2092</v>
      </c>
      <c r="F401" s="86" t="s">
        <v>2088</v>
      </c>
      <c r="G401" s="96" t="s">
        <v>206</v>
      </c>
      <c r="H401" s="86" t="s">
        <v>79</v>
      </c>
      <c r="I401" s="96" t="s">
        <v>54</v>
      </c>
      <c r="J401" s="84">
        <v>24</v>
      </c>
      <c r="K401" s="86" t="s">
        <v>2093</v>
      </c>
      <c r="L401" s="96" t="s">
        <v>2094</v>
      </c>
      <c r="M401" s="96"/>
      <c r="N401" s="96" t="s">
        <v>2095</v>
      </c>
      <c r="O401" s="96" t="s">
        <v>1389</v>
      </c>
      <c r="P401" s="86">
        <v>1</v>
      </c>
      <c r="Q401" s="289">
        <v>62000</v>
      </c>
      <c r="R401" s="289">
        <v>62000</v>
      </c>
      <c r="S401" s="127">
        <v>35000</v>
      </c>
      <c r="T401" s="88">
        <f>R401*S401</f>
        <v>2170000000</v>
      </c>
      <c r="U401" s="86" t="s">
        <v>2090</v>
      </c>
      <c r="V401" s="107"/>
      <c r="W401" s="107"/>
    </row>
    <row r="402" spans="1:23" ht="84" x14ac:dyDescent="0.3">
      <c r="A402" s="84">
        <v>3</v>
      </c>
      <c r="B402" s="84" t="s">
        <v>202</v>
      </c>
      <c r="C402" s="84">
        <v>49</v>
      </c>
      <c r="D402" s="125" t="s">
        <v>2096</v>
      </c>
      <c r="E402" s="86" t="s">
        <v>2097</v>
      </c>
      <c r="F402" s="86" t="s">
        <v>473</v>
      </c>
      <c r="G402" s="96" t="s">
        <v>296</v>
      </c>
      <c r="H402" s="86" t="s">
        <v>79</v>
      </c>
      <c r="I402" s="96" t="s">
        <v>54</v>
      </c>
      <c r="J402" s="84">
        <v>24</v>
      </c>
      <c r="K402" s="86" t="s">
        <v>1630</v>
      </c>
      <c r="L402" s="96" t="s">
        <v>2098</v>
      </c>
      <c r="M402" s="96"/>
      <c r="N402" s="96" t="s">
        <v>1632</v>
      </c>
      <c r="O402" s="96" t="s">
        <v>32</v>
      </c>
      <c r="P402" s="86">
        <v>2</v>
      </c>
      <c r="Q402" s="289">
        <v>45000</v>
      </c>
      <c r="R402" s="289">
        <v>45000</v>
      </c>
      <c r="S402" s="127">
        <v>3000</v>
      </c>
      <c r="T402" s="88">
        <f>R402*S402</f>
        <v>135000000</v>
      </c>
      <c r="U402" s="86" t="s">
        <v>2090</v>
      </c>
      <c r="V402" s="107"/>
      <c r="W402" s="107"/>
    </row>
    <row r="403" spans="1:23" ht="48" x14ac:dyDescent="0.3">
      <c r="A403" s="84">
        <v>4</v>
      </c>
      <c r="B403" s="84" t="s">
        <v>202</v>
      </c>
      <c r="C403" s="84">
        <v>63</v>
      </c>
      <c r="D403" s="125" t="s">
        <v>2099</v>
      </c>
      <c r="E403" s="86" t="s">
        <v>2100</v>
      </c>
      <c r="F403" s="86" t="s">
        <v>2101</v>
      </c>
      <c r="G403" s="96" t="s">
        <v>2102</v>
      </c>
      <c r="H403" s="86" t="s">
        <v>27</v>
      </c>
      <c r="I403" s="96" t="s">
        <v>28</v>
      </c>
      <c r="J403" s="84">
        <v>36</v>
      </c>
      <c r="K403" s="86" t="s">
        <v>2103</v>
      </c>
      <c r="L403" s="96" t="s">
        <v>2104</v>
      </c>
      <c r="M403" s="96"/>
      <c r="N403" s="96" t="s">
        <v>2105</v>
      </c>
      <c r="O403" s="96" t="s">
        <v>229</v>
      </c>
      <c r="P403" s="86">
        <v>1</v>
      </c>
      <c r="Q403" s="289">
        <v>60000</v>
      </c>
      <c r="R403" s="289">
        <v>60000</v>
      </c>
      <c r="S403" s="127">
        <v>200</v>
      </c>
      <c r="T403" s="88">
        <f>R403*S403</f>
        <v>12000000</v>
      </c>
      <c r="U403" s="86" t="s">
        <v>2090</v>
      </c>
      <c r="V403" s="107"/>
      <c r="W403" s="107"/>
    </row>
    <row r="404" spans="1:23" ht="48" x14ac:dyDescent="0.3">
      <c r="A404" s="84">
        <v>5</v>
      </c>
      <c r="B404" s="84" t="s">
        <v>22</v>
      </c>
      <c r="C404" s="85">
        <v>9</v>
      </c>
      <c r="D404" s="86" t="s">
        <v>2106</v>
      </c>
      <c r="E404" s="86" t="s">
        <v>2107</v>
      </c>
      <c r="F404" s="86" t="s">
        <v>191</v>
      </c>
      <c r="G404" s="96" t="s">
        <v>1603</v>
      </c>
      <c r="H404" s="86" t="s">
        <v>68</v>
      </c>
      <c r="I404" s="96" t="s">
        <v>371</v>
      </c>
      <c r="J404" s="146" t="s">
        <v>2108</v>
      </c>
      <c r="K404" s="86" t="s">
        <v>2109</v>
      </c>
      <c r="L404" s="96" t="s">
        <v>2110</v>
      </c>
      <c r="M404" s="96"/>
      <c r="N404" s="268" t="s">
        <v>2111</v>
      </c>
      <c r="O404" s="268" t="s">
        <v>32</v>
      </c>
      <c r="P404" s="86">
        <v>4</v>
      </c>
      <c r="Q404" s="290">
        <v>2500</v>
      </c>
      <c r="R404" s="290">
        <v>1350</v>
      </c>
      <c r="S404" s="88">
        <v>220000</v>
      </c>
      <c r="T404" s="88">
        <f>R404*S404</f>
        <v>297000000</v>
      </c>
      <c r="U404" s="86" t="s">
        <v>2090</v>
      </c>
      <c r="V404" s="83"/>
      <c r="W404" s="83"/>
    </row>
    <row r="405" spans="1:23" ht="48" x14ac:dyDescent="0.3">
      <c r="A405" s="84">
        <v>6</v>
      </c>
      <c r="B405" s="84" t="s">
        <v>22</v>
      </c>
      <c r="C405" s="85">
        <v>54</v>
      </c>
      <c r="D405" s="86" t="s">
        <v>2112</v>
      </c>
      <c r="E405" s="86" t="s">
        <v>2113</v>
      </c>
      <c r="F405" s="86" t="s">
        <v>1752</v>
      </c>
      <c r="G405" s="96" t="s">
        <v>139</v>
      </c>
      <c r="H405" s="86" t="s">
        <v>68</v>
      </c>
      <c r="I405" s="96" t="s">
        <v>69</v>
      </c>
      <c r="J405" s="146" t="s">
        <v>2108</v>
      </c>
      <c r="K405" s="86" t="s">
        <v>2114</v>
      </c>
      <c r="L405" s="96" t="s">
        <v>2115</v>
      </c>
      <c r="M405" s="96"/>
      <c r="N405" s="96" t="s">
        <v>1266</v>
      </c>
      <c r="O405" s="96" t="s">
        <v>930</v>
      </c>
      <c r="P405" s="86">
        <v>1</v>
      </c>
      <c r="Q405" s="290">
        <v>2650</v>
      </c>
      <c r="R405" s="290">
        <v>2600</v>
      </c>
      <c r="S405" s="88">
        <v>5000</v>
      </c>
      <c r="T405" s="88">
        <f>R405*S405</f>
        <v>13000000</v>
      </c>
      <c r="U405" s="86" t="s">
        <v>2090</v>
      </c>
      <c r="V405" s="83"/>
      <c r="W405" s="83"/>
    </row>
    <row r="406" spans="1:23" ht="60" x14ac:dyDescent="0.3">
      <c r="A406" s="84">
        <v>7</v>
      </c>
      <c r="B406" s="84" t="s">
        <v>22</v>
      </c>
      <c r="C406" s="85">
        <v>205</v>
      </c>
      <c r="D406" s="86" t="s">
        <v>2116</v>
      </c>
      <c r="E406" s="86" t="s">
        <v>2117</v>
      </c>
      <c r="F406" s="86" t="s">
        <v>2118</v>
      </c>
      <c r="G406" s="96" t="s">
        <v>942</v>
      </c>
      <c r="H406" s="86" t="s">
        <v>507</v>
      </c>
      <c r="I406" s="86" t="s">
        <v>438</v>
      </c>
      <c r="J406" s="146">
        <v>24</v>
      </c>
      <c r="K406" s="86" t="s">
        <v>2119</v>
      </c>
      <c r="L406" s="96" t="s">
        <v>2120</v>
      </c>
      <c r="M406" s="96"/>
      <c r="N406" s="96" t="s">
        <v>2121</v>
      </c>
      <c r="O406" s="96" t="s">
        <v>32</v>
      </c>
      <c r="P406" s="86">
        <v>4</v>
      </c>
      <c r="Q406" s="290">
        <v>11500</v>
      </c>
      <c r="R406" s="290">
        <v>9660</v>
      </c>
      <c r="S406" s="88">
        <v>10000</v>
      </c>
      <c r="T406" s="88">
        <f>R406*S406</f>
        <v>96600000</v>
      </c>
      <c r="U406" s="86" t="s">
        <v>2090</v>
      </c>
      <c r="V406" s="83"/>
      <c r="W406" s="83"/>
    </row>
    <row r="407" spans="1:23" ht="60" x14ac:dyDescent="0.3">
      <c r="A407" s="84">
        <v>8</v>
      </c>
      <c r="B407" s="84" t="s">
        <v>22</v>
      </c>
      <c r="C407" s="85">
        <v>207</v>
      </c>
      <c r="D407" s="86" t="s">
        <v>2116</v>
      </c>
      <c r="E407" s="86" t="s">
        <v>2122</v>
      </c>
      <c r="F407" s="86" t="s">
        <v>2123</v>
      </c>
      <c r="G407" s="96" t="s">
        <v>942</v>
      </c>
      <c r="H407" s="86" t="s">
        <v>507</v>
      </c>
      <c r="I407" s="96" t="s">
        <v>438</v>
      </c>
      <c r="J407" s="146">
        <v>24</v>
      </c>
      <c r="K407" s="86" t="s">
        <v>2124</v>
      </c>
      <c r="L407" s="96" t="s">
        <v>2125</v>
      </c>
      <c r="M407" s="96"/>
      <c r="N407" s="96" t="s">
        <v>2121</v>
      </c>
      <c r="O407" s="96" t="s">
        <v>32</v>
      </c>
      <c r="P407" s="86">
        <v>4</v>
      </c>
      <c r="Q407" s="290">
        <v>15000</v>
      </c>
      <c r="R407" s="290">
        <v>12495</v>
      </c>
      <c r="S407" s="88">
        <v>2000</v>
      </c>
      <c r="T407" s="88">
        <f>R407*S407</f>
        <v>24990000</v>
      </c>
      <c r="U407" s="86" t="s">
        <v>2090</v>
      </c>
      <c r="V407" s="83"/>
      <c r="W407" s="83"/>
    </row>
    <row r="408" spans="1:23" ht="60" x14ac:dyDescent="0.3">
      <c r="A408" s="84">
        <v>9</v>
      </c>
      <c r="B408" s="84" t="s">
        <v>22</v>
      </c>
      <c r="C408" s="85">
        <v>208</v>
      </c>
      <c r="D408" s="86" t="s">
        <v>2116</v>
      </c>
      <c r="E408" s="86" t="s">
        <v>2126</v>
      </c>
      <c r="F408" s="86" t="s">
        <v>2127</v>
      </c>
      <c r="G408" s="96" t="s">
        <v>942</v>
      </c>
      <c r="H408" s="86" t="s">
        <v>507</v>
      </c>
      <c r="I408" s="96" t="s">
        <v>438</v>
      </c>
      <c r="J408" s="146">
        <v>24</v>
      </c>
      <c r="K408" s="86" t="s">
        <v>2124</v>
      </c>
      <c r="L408" s="96" t="s">
        <v>2128</v>
      </c>
      <c r="M408" s="96"/>
      <c r="N408" s="96" t="s">
        <v>2121</v>
      </c>
      <c r="O408" s="96" t="s">
        <v>32</v>
      </c>
      <c r="P408" s="86">
        <v>4</v>
      </c>
      <c r="Q408" s="290">
        <v>17500</v>
      </c>
      <c r="R408" s="290">
        <v>14700</v>
      </c>
      <c r="S408" s="88">
        <v>2000</v>
      </c>
      <c r="T408" s="88">
        <f>R408*S408</f>
        <v>29400000</v>
      </c>
      <c r="U408" s="86" t="s">
        <v>2090</v>
      </c>
      <c r="V408" s="83"/>
      <c r="W408" s="83"/>
    </row>
    <row r="409" spans="1:23" ht="72" x14ac:dyDescent="0.3">
      <c r="A409" s="84">
        <v>10</v>
      </c>
      <c r="B409" s="84" t="s">
        <v>22</v>
      </c>
      <c r="C409" s="85">
        <v>211</v>
      </c>
      <c r="D409" s="86" t="s">
        <v>2129</v>
      </c>
      <c r="E409" s="86" t="s">
        <v>2130</v>
      </c>
      <c r="F409" s="86" t="s">
        <v>2131</v>
      </c>
      <c r="G409" s="96" t="s">
        <v>2132</v>
      </c>
      <c r="H409" s="86" t="s">
        <v>79</v>
      </c>
      <c r="I409" s="96" t="s">
        <v>54</v>
      </c>
      <c r="J409" s="146">
        <v>36</v>
      </c>
      <c r="K409" s="86" t="s">
        <v>81</v>
      </c>
      <c r="L409" s="96" t="s">
        <v>2133</v>
      </c>
      <c r="M409" s="96"/>
      <c r="N409" s="96" t="s">
        <v>2134</v>
      </c>
      <c r="O409" s="96" t="s">
        <v>32</v>
      </c>
      <c r="P409" s="86">
        <v>4</v>
      </c>
      <c r="Q409" s="290">
        <v>139000</v>
      </c>
      <c r="R409" s="290">
        <v>134000</v>
      </c>
      <c r="S409" s="88">
        <v>5000</v>
      </c>
      <c r="T409" s="88">
        <f>R409*S409</f>
        <v>670000000</v>
      </c>
      <c r="U409" s="86" t="s">
        <v>2090</v>
      </c>
      <c r="V409" s="83"/>
      <c r="W409" s="83"/>
    </row>
    <row r="410" spans="1:23" ht="72" x14ac:dyDescent="0.3">
      <c r="A410" s="84">
        <v>11</v>
      </c>
      <c r="B410" s="84" t="s">
        <v>22</v>
      </c>
      <c r="C410" s="85">
        <v>239</v>
      </c>
      <c r="D410" s="86" t="s">
        <v>1775</v>
      </c>
      <c r="E410" s="86" t="s">
        <v>1460</v>
      </c>
      <c r="F410" s="86" t="s">
        <v>2135</v>
      </c>
      <c r="G410" s="96" t="s">
        <v>2136</v>
      </c>
      <c r="H410" s="86" t="s">
        <v>79</v>
      </c>
      <c r="I410" s="96" t="s">
        <v>2137</v>
      </c>
      <c r="J410" s="146" t="s">
        <v>118</v>
      </c>
      <c r="K410" s="86" t="s">
        <v>2138</v>
      </c>
      <c r="L410" s="96" t="s">
        <v>1464</v>
      </c>
      <c r="M410" s="96"/>
      <c r="N410" s="86" t="s">
        <v>1465</v>
      </c>
      <c r="O410" s="86" t="s">
        <v>178</v>
      </c>
      <c r="P410" s="86">
        <v>5</v>
      </c>
      <c r="Q410" s="290">
        <v>240000</v>
      </c>
      <c r="R410" s="290">
        <v>230000</v>
      </c>
      <c r="S410" s="88">
        <v>5000</v>
      </c>
      <c r="T410" s="88">
        <f>R410*S410</f>
        <v>1150000000</v>
      </c>
      <c r="U410" s="86" t="s">
        <v>2090</v>
      </c>
      <c r="V410" s="83"/>
      <c r="W410" s="83"/>
    </row>
    <row r="411" spans="1:23" ht="60" x14ac:dyDescent="0.3">
      <c r="A411" s="84">
        <v>12</v>
      </c>
      <c r="B411" s="84" t="s">
        <v>22</v>
      </c>
      <c r="C411" s="85">
        <v>245</v>
      </c>
      <c r="D411" s="86" t="s">
        <v>2139</v>
      </c>
      <c r="E411" s="86" t="s">
        <v>2140</v>
      </c>
      <c r="F411" s="86" t="s">
        <v>2141</v>
      </c>
      <c r="G411" s="273" t="s">
        <v>98</v>
      </c>
      <c r="H411" s="86" t="s">
        <v>79</v>
      </c>
      <c r="I411" s="96" t="s">
        <v>54</v>
      </c>
      <c r="J411" s="146" t="s">
        <v>2108</v>
      </c>
      <c r="K411" s="86" t="s">
        <v>2142</v>
      </c>
      <c r="L411" s="96" t="s">
        <v>2143</v>
      </c>
      <c r="M411" s="96" t="s">
        <v>2144</v>
      </c>
      <c r="N411" s="86" t="s">
        <v>2145</v>
      </c>
      <c r="O411" s="86" t="s">
        <v>178</v>
      </c>
      <c r="P411" s="86">
        <v>5</v>
      </c>
      <c r="Q411" s="290">
        <v>92000</v>
      </c>
      <c r="R411" s="290">
        <v>89300</v>
      </c>
      <c r="S411" s="88">
        <v>10000</v>
      </c>
      <c r="T411" s="88">
        <f>R411*S411</f>
        <v>893000000</v>
      </c>
      <c r="U411" s="86" t="s">
        <v>2090</v>
      </c>
      <c r="V411" s="83"/>
      <c r="W411" s="83"/>
    </row>
    <row r="412" spans="1:23" ht="60" x14ac:dyDescent="0.3">
      <c r="A412" s="84">
        <v>13</v>
      </c>
      <c r="B412" s="84" t="s">
        <v>22</v>
      </c>
      <c r="C412" s="85">
        <v>247</v>
      </c>
      <c r="D412" s="86" t="s">
        <v>2146</v>
      </c>
      <c r="E412" s="86" t="s">
        <v>2147</v>
      </c>
      <c r="F412" s="86" t="s">
        <v>2148</v>
      </c>
      <c r="G412" s="273" t="s">
        <v>98</v>
      </c>
      <c r="H412" s="86" t="s">
        <v>79</v>
      </c>
      <c r="I412" s="96" t="s">
        <v>54</v>
      </c>
      <c r="J412" s="146" t="s">
        <v>2108</v>
      </c>
      <c r="K412" s="86" t="s">
        <v>2142</v>
      </c>
      <c r="L412" s="96" t="s">
        <v>2149</v>
      </c>
      <c r="M412" s="96" t="s">
        <v>2150</v>
      </c>
      <c r="N412" s="86" t="s">
        <v>2145</v>
      </c>
      <c r="O412" s="86" t="s">
        <v>178</v>
      </c>
      <c r="P412" s="86">
        <v>5</v>
      </c>
      <c r="Q412" s="290">
        <v>92000</v>
      </c>
      <c r="R412" s="290">
        <v>89300</v>
      </c>
      <c r="S412" s="88">
        <v>6000</v>
      </c>
      <c r="T412" s="88">
        <f>R412*S412</f>
        <v>535800000</v>
      </c>
      <c r="U412" s="86" t="s">
        <v>2090</v>
      </c>
      <c r="V412" s="83"/>
      <c r="W412" s="83"/>
    </row>
    <row r="413" spans="1:23" ht="72" x14ac:dyDescent="0.3">
      <c r="A413" s="84">
        <v>14</v>
      </c>
      <c r="B413" s="84" t="s">
        <v>22</v>
      </c>
      <c r="C413" s="85">
        <v>254</v>
      </c>
      <c r="D413" s="86" t="s">
        <v>1919</v>
      </c>
      <c r="E413" s="86" t="s">
        <v>2151</v>
      </c>
      <c r="F413" s="86" t="s">
        <v>2152</v>
      </c>
      <c r="G413" s="90" t="s">
        <v>2153</v>
      </c>
      <c r="H413" s="90" t="s">
        <v>79</v>
      </c>
      <c r="I413" s="96" t="s">
        <v>89</v>
      </c>
      <c r="J413" s="146" t="s">
        <v>118</v>
      </c>
      <c r="K413" s="90" t="s">
        <v>2154</v>
      </c>
      <c r="L413" s="96" t="s">
        <v>2155</v>
      </c>
      <c r="M413" s="96" t="s">
        <v>2156</v>
      </c>
      <c r="N413" s="96" t="s">
        <v>2121</v>
      </c>
      <c r="O413" s="96" t="s">
        <v>32</v>
      </c>
      <c r="P413" s="86">
        <v>4</v>
      </c>
      <c r="Q413" s="290">
        <v>3100</v>
      </c>
      <c r="R413" s="290">
        <v>1628</v>
      </c>
      <c r="S413" s="88">
        <v>35000</v>
      </c>
      <c r="T413" s="88">
        <f>R413*S413</f>
        <v>56980000</v>
      </c>
      <c r="U413" s="86" t="s">
        <v>2090</v>
      </c>
      <c r="V413" s="83"/>
      <c r="W413" s="83"/>
    </row>
    <row r="414" spans="1:23" ht="72" x14ac:dyDescent="0.3">
      <c r="A414" s="84">
        <v>15</v>
      </c>
      <c r="B414" s="84" t="s">
        <v>22</v>
      </c>
      <c r="C414" s="85">
        <v>283</v>
      </c>
      <c r="D414" s="86" t="s">
        <v>2157</v>
      </c>
      <c r="E414" s="86" t="s">
        <v>2158</v>
      </c>
      <c r="F414" s="86" t="s">
        <v>2159</v>
      </c>
      <c r="G414" s="86" t="s">
        <v>139</v>
      </c>
      <c r="H414" s="86" t="s">
        <v>68</v>
      </c>
      <c r="I414" s="86" t="s">
        <v>69</v>
      </c>
      <c r="J414" s="291">
        <v>36</v>
      </c>
      <c r="K414" s="90" t="s">
        <v>309</v>
      </c>
      <c r="L414" s="90" t="s">
        <v>2160</v>
      </c>
      <c r="M414" s="90" t="s">
        <v>2161</v>
      </c>
      <c r="N414" s="90" t="s">
        <v>2162</v>
      </c>
      <c r="O414" s="90" t="s">
        <v>32</v>
      </c>
      <c r="P414" s="86">
        <v>1</v>
      </c>
      <c r="Q414" s="290">
        <v>3000</v>
      </c>
      <c r="R414" s="290">
        <v>3000</v>
      </c>
      <c r="S414" s="88">
        <v>200000</v>
      </c>
      <c r="T414" s="88">
        <f>R414*S414</f>
        <v>600000000</v>
      </c>
      <c r="U414" s="86" t="s">
        <v>2090</v>
      </c>
      <c r="V414" s="83"/>
      <c r="W414" s="83"/>
    </row>
    <row r="415" spans="1:23" ht="72" x14ac:dyDescent="0.3">
      <c r="A415" s="84">
        <v>16</v>
      </c>
      <c r="B415" s="84" t="s">
        <v>22</v>
      </c>
      <c r="C415" s="85">
        <v>284</v>
      </c>
      <c r="D415" s="86" t="s">
        <v>322</v>
      </c>
      <c r="E415" s="86" t="s">
        <v>2163</v>
      </c>
      <c r="F415" s="86" t="s">
        <v>325</v>
      </c>
      <c r="G415" s="86" t="s">
        <v>139</v>
      </c>
      <c r="H415" s="86" t="s">
        <v>68</v>
      </c>
      <c r="I415" s="96" t="s">
        <v>69</v>
      </c>
      <c r="J415" s="146" t="s">
        <v>118</v>
      </c>
      <c r="K415" s="90" t="s">
        <v>309</v>
      </c>
      <c r="L415" s="96" t="s">
        <v>2164</v>
      </c>
      <c r="M415" s="90" t="s">
        <v>2165</v>
      </c>
      <c r="N415" s="90" t="s">
        <v>2162</v>
      </c>
      <c r="O415" s="90" t="s">
        <v>32</v>
      </c>
      <c r="P415" s="86">
        <v>1</v>
      </c>
      <c r="Q415" s="290">
        <v>5500</v>
      </c>
      <c r="R415" s="290">
        <v>5100</v>
      </c>
      <c r="S415" s="88">
        <v>70000</v>
      </c>
      <c r="T415" s="88">
        <f>R415*S415</f>
        <v>357000000</v>
      </c>
      <c r="U415" s="86" t="s">
        <v>2090</v>
      </c>
      <c r="V415" s="83"/>
      <c r="W415" s="83"/>
    </row>
    <row r="416" spans="1:23" ht="72" x14ac:dyDescent="0.3">
      <c r="A416" s="84">
        <v>17</v>
      </c>
      <c r="B416" s="84" t="s">
        <v>22</v>
      </c>
      <c r="C416" s="85">
        <v>295</v>
      </c>
      <c r="D416" s="86" t="s">
        <v>2166</v>
      </c>
      <c r="E416" s="86" t="s">
        <v>2167</v>
      </c>
      <c r="F416" s="86" t="s">
        <v>2168</v>
      </c>
      <c r="G416" s="86" t="s">
        <v>98</v>
      </c>
      <c r="H416" s="86" t="s">
        <v>79</v>
      </c>
      <c r="I416" s="96" t="s">
        <v>89</v>
      </c>
      <c r="J416" s="146" t="s">
        <v>118</v>
      </c>
      <c r="K416" s="86" t="s">
        <v>2154</v>
      </c>
      <c r="L416" s="96" t="s">
        <v>2169</v>
      </c>
      <c r="M416" s="96" t="s">
        <v>2156</v>
      </c>
      <c r="N416" s="96" t="s">
        <v>2121</v>
      </c>
      <c r="O416" s="96" t="s">
        <v>32</v>
      </c>
      <c r="P416" s="86">
        <v>4</v>
      </c>
      <c r="Q416" s="290">
        <v>2900</v>
      </c>
      <c r="R416" s="290">
        <v>2625</v>
      </c>
      <c r="S416" s="88">
        <v>5500</v>
      </c>
      <c r="T416" s="88">
        <f>R416*S416</f>
        <v>14437500</v>
      </c>
      <c r="U416" s="86" t="s">
        <v>2090</v>
      </c>
      <c r="V416" s="83"/>
      <c r="W416" s="83"/>
    </row>
    <row r="417" spans="1:23" ht="60" x14ac:dyDescent="0.3">
      <c r="A417" s="84">
        <v>18</v>
      </c>
      <c r="B417" s="84" t="s">
        <v>22</v>
      </c>
      <c r="C417" s="85">
        <v>296</v>
      </c>
      <c r="D417" s="86" t="s">
        <v>2170</v>
      </c>
      <c r="E417" s="86" t="s">
        <v>2171</v>
      </c>
      <c r="F417" s="86" t="s">
        <v>2172</v>
      </c>
      <c r="G417" s="86" t="s">
        <v>942</v>
      </c>
      <c r="H417" s="86" t="s">
        <v>507</v>
      </c>
      <c r="I417" s="86" t="s">
        <v>438</v>
      </c>
      <c r="J417" s="86">
        <v>36</v>
      </c>
      <c r="K417" s="86" t="s">
        <v>2119</v>
      </c>
      <c r="L417" s="86" t="s">
        <v>2173</v>
      </c>
      <c r="M417" s="96"/>
      <c r="N417" s="96" t="s">
        <v>2121</v>
      </c>
      <c r="O417" s="96" t="s">
        <v>32</v>
      </c>
      <c r="P417" s="86">
        <v>4</v>
      </c>
      <c r="Q417" s="290">
        <v>21000</v>
      </c>
      <c r="R417" s="290">
        <v>18900</v>
      </c>
      <c r="S417" s="88">
        <v>7000</v>
      </c>
      <c r="T417" s="88">
        <f>R417*S417</f>
        <v>132300000</v>
      </c>
      <c r="U417" s="86" t="s">
        <v>2090</v>
      </c>
      <c r="V417" s="83"/>
      <c r="W417" s="83"/>
    </row>
    <row r="418" spans="1:23" ht="48" x14ac:dyDescent="0.3">
      <c r="A418" s="84">
        <v>19</v>
      </c>
      <c r="B418" s="84" t="s">
        <v>22</v>
      </c>
      <c r="C418" s="85">
        <v>307</v>
      </c>
      <c r="D418" s="86" t="s">
        <v>2174</v>
      </c>
      <c r="E418" s="86" t="s">
        <v>2175</v>
      </c>
      <c r="F418" s="86" t="s">
        <v>2176</v>
      </c>
      <c r="G418" s="86" t="s">
        <v>67</v>
      </c>
      <c r="H418" s="86" t="s">
        <v>68</v>
      </c>
      <c r="I418" s="86" t="s">
        <v>69</v>
      </c>
      <c r="J418" s="86">
        <v>36</v>
      </c>
      <c r="K418" s="86" t="s">
        <v>309</v>
      </c>
      <c r="L418" s="268" t="s">
        <v>2177</v>
      </c>
      <c r="M418" s="96"/>
      <c r="N418" s="268" t="s">
        <v>2111</v>
      </c>
      <c r="O418" s="268" t="s">
        <v>32</v>
      </c>
      <c r="P418" s="86">
        <v>3</v>
      </c>
      <c r="Q418" s="290">
        <v>2920</v>
      </c>
      <c r="R418" s="290">
        <v>2600</v>
      </c>
      <c r="S418" s="88">
        <v>500000</v>
      </c>
      <c r="T418" s="88">
        <f>R418*S418</f>
        <v>1300000000</v>
      </c>
      <c r="U418" s="86" t="s">
        <v>2090</v>
      </c>
      <c r="V418" s="83"/>
      <c r="W418" s="83"/>
    </row>
    <row r="419" spans="1:23" ht="60" x14ac:dyDescent="0.3">
      <c r="A419" s="84">
        <v>20</v>
      </c>
      <c r="B419" s="84" t="s">
        <v>22</v>
      </c>
      <c r="C419" s="85">
        <v>335</v>
      </c>
      <c r="D419" s="86" t="s">
        <v>503</v>
      </c>
      <c r="E419" s="86" t="s">
        <v>2178</v>
      </c>
      <c r="F419" s="86" t="s">
        <v>2179</v>
      </c>
      <c r="G419" s="86" t="s">
        <v>942</v>
      </c>
      <c r="H419" s="86" t="s">
        <v>507</v>
      </c>
      <c r="I419" s="86" t="s">
        <v>438</v>
      </c>
      <c r="J419" s="86">
        <v>36</v>
      </c>
      <c r="K419" s="86" t="s">
        <v>2119</v>
      </c>
      <c r="L419" s="96" t="s">
        <v>2180</v>
      </c>
      <c r="M419" s="96" t="s">
        <v>2181</v>
      </c>
      <c r="N419" s="96" t="s">
        <v>2121</v>
      </c>
      <c r="O419" s="96" t="s">
        <v>32</v>
      </c>
      <c r="P419" s="86">
        <v>4</v>
      </c>
      <c r="Q419" s="290">
        <v>9000</v>
      </c>
      <c r="R419" s="290">
        <v>7875</v>
      </c>
      <c r="S419" s="88">
        <v>44000</v>
      </c>
      <c r="T419" s="88">
        <f>R419*S419</f>
        <v>346500000</v>
      </c>
      <c r="U419" s="86" t="s">
        <v>2090</v>
      </c>
      <c r="V419" s="83"/>
      <c r="W419" s="83"/>
    </row>
    <row r="420" spans="1:23" ht="60" x14ac:dyDescent="0.3">
      <c r="A420" s="84">
        <v>21</v>
      </c>
      <c r="B420" s="84" t="s">
        <v>22</v>
      </c>
      <c r="C420" s="85">
        <v>338</v>
      </c>
      <c r="D420" s="86" t="s">
        <v>503</v>
      </c>
      <c r="E420" s="86" t="s">
        <v>2182</v>
      </c>
      <c r="F420" s="86" t="s">
        <v>2183</v>
      </c>
      <c r="G420" s="86" t="s">
        <v>942</v>
      </c>
      <c r="H420" s="86" t="s">
        <v>507</v>
      </c>
      <c r="I420" s="86" t="s">
        <v>438</v>
      </c>
      <c r="J420" s="86">
        <v>36</v>
      </c>
      <c r="K420" s="86" t="s">
        <v>2124</v>
      </c>
      <c r="L420" s="96" t="s">
        <v>2180</v>
      </c>
      <c r="M420" s="96" t="s">
        <v>2181</v>
      </c>
      <c r="N420" s="96" t="s">
        <v>2121</v>
      </c>
      <c r="O420" s="96" t="s">
        <v>32</v>
      </c>
      <c r="P420" s="86">
        <v>4</v>
      </c>
      <c r="Q420" s="290">
        <v>10000</v>
      </c>
      <c r="R420" s="290">
        <v>7487</v>
      </c>
      <c r="S420" s="88">
        <v>500000</v>
      </c>
      <c r="T420" s="88">
        <f>R420*S420</f>
        <v>3743500000</v>
      </c>
      <c r="U420" s="86" t="s">
        <v>2090</v>
      </c>
      <c r="V420" s="83"/>
      <c r="W420" s="83"/>
    </row>
    <row r="421" spans="1:23" ht="60" x14ac:dyDescent="0.3">
      <c r="A421" s="84">
        <v>22</v>
      </c>
      <c r="B421" s="84" t="s">
        <v>22</v>
      </c>
      <c r="C421" s="85">
        <v>345</v>
      </c>
      <c r="D421" s="86" t="s">
        <v>2184</v>
      </c>
      <c r="E421" s="86" t="s">
        <v>2185</v>
      </c>
      <c r="F421" s="86" t="s">
        <v>2186</v>
      </c>
      <c r="G421" s="86" t="s">
        <v>942</v>
      </c>
      <c r="H421" s="86" t="s">
        <v>507</v>
      </c>
      <c r="I421" s="86" t="s">
        <v>438</v>
      </c>
      <c r="J421" s="86">
        <v>36</v>
      </c>
      <c r="K421" s="86" t="s">
        <v>2124</v>
      </c>
      <c r="L421" s="96" t="s">
        <v>2187</v>
      </c>
      <c r="M421" s="90"/>
      <c r="N421" s="86" t="s">
        <v>2188</v>
      </c>
      <c r="O421" s="86" t="s">
        <v>32</v>
      </c>
      <c r="P421" s="86">
        <v>4</v>
      </c>
      <c r="Q421" s="290">
        <v>32000</v>
      </c>
      <c r="R421" s="290">
        <v>31994</v>
      </c>
      <c r="S421" s="88">
        <v>2000</v>
      </c>
      <c r="T421" s="88">
        <f>R421*S421</f>
        <v>63988000</v>
      </c>
      <c r="U421" s="86" t="s">
        <v>2090</v>
      </c>
      <c r="V421" s="83"/>
      <c r="W421" s="83"/>
    </row>
    <row r="422" spans="1:23" ht="60" x14ac:dyDescent="0.3">
      <c r="A422" s="84">
        <v>23</v>
      </c>
      <c r="B422" s="84" t="s">
        <v>22</v>
      </c>
      <c r="C422" s="85">
        <v>346</v>
      </c>
      <c r="D422" s="86" t="s">
        <v>2184</v>
      </c>
      <c r="E422" s="86" t="s">
        <v>2189</v>
      </c>
      <c r="F422" s="86" t="s">
        <v>2190</v>
      </c>
      <c r="G422" s="86" t="s">
        <v>942</v>
      </c>
      <c r="H422" s="86" t="s">
        <v>507</v>
      </c>
      <c r="I422" s="86" t="s">
        <v>438</v>
      </c>
      <c r="J422" s="86">
        <v>36</v>
      </c>
      <c r="K422" s="86" t="s">
        <v>2191</v>
      </c>
      <c r="L422" s="96" t="s">
        <v>2187</v>
      </c>
      <c r="M422" s="86"/>
      <c r="N422" s="86" t="s">
        <v>2188</v>
      </c>
      <c r="O422" s="86" t="s">
        <v>32</v>
      </c>
      <c r="P422" s="86">
        <v>4</v>
      </c>
      <c r="Q422" s="290">
        <v>40000</v>
      </c>
      <c r="R422" s="290">
        <v>37800</v>
      </c>
      <c r="S422" s="88">
        <v>2000</v>
      </c>
      <c r="T422" s="88">
        <f>R422*S422</f>
        <v>75600000</v>
      </c>
      <c r="U422" s="86" t="s">
        <v>2090</v>
      </c>
      <c r="V422" s="83"/>
      <c r="W422" s="83"/>
    </row>
    <row r="423" spans="1:23" ht="60" x14ac:dyDescent="0.3">
      <c r="A423" s="84">
        <v>24</v>
      </c>
      <c r="B423" s="84" t="s">
        <v>22</v>
      </c>
      <c r="C423" s="85">
        <v>379</v>
      </c>
      <c r="D423" s="86" t="s">
        <v>549</v>
      </c>
      <c r="E423" s="86" t="s">
        <v>2192</v>
      </c>
      <c r="F423" s="86" t="s">
        <v>2193</v>
      </c>
      <c r="G423" s="86" t="s">
        <v>2194</v>
      </c>
      <c r="H423" s="86" t="s">
        <v>507</v>
      </c>
      <c r="I423" s="86" t="s">
        <v>438</v>
      </c>
      <c r="J423" s="86">
        <v>36</v>
      </c>
      <c r="K423" s="86" t="s">
        <v>2195</v>
      </c>
      <c r="L423" s="86" t="s">
        <v>2196</v>
      </c>
      <c r="M423" s="90" t="s">
        <v>2197</v>
      </c>
      <c r="N423" s="86" t="s">
        <v>2188</v>
      </c>
      <c r="O423" s="86" t="s">
        <v>32</v>
      </c>
      <c r="P423" s="86">
        <v>4</v>
      </c>
      <c r="Q423" s="290">
        <v>36000</v>
      </c>
      <c r="R423" s="290">
        <v>13965</v>
      </c>
      <c r="S423" s="88">
        <v>30000</v>
      </c>
      <c r="T423" s="88">
        <f>R423*S423</f>
        <v>418950000</v>
      </c>
      <c r="U423" s="86" t="s">
        <v>2090</v>
      </c>
      <c r="V423" s="83"/>
      <c r="W423" s="83"/>
    </row>
    <row r="424" spans="1:23" ht="48" x14ac:dyDescent="0.3">
      <c r="A424" s="84">
        <v>25</v>
      </c>
      <c r="B424" s="84" t="s">
        <v>22</v>
      </c>
      <c r="C424" s="85">
        <v>385</v>
      </c>
      <c r="D424" s="86" t="s">
        <v>2198</v>
      </c>
      <c r="E424" s="86" t="s">
        <v>2199</v>
      </c>
      <c r="F424" s="86" t="s">
        <v>2200</v>
      </c>
      <c r="G424" s="96" t="s">
        <v>139</v>
      </c>
      <c r="H424" s="86" t="s">
        <v>68</v>
      </c>
      <c r="I424" s="96" t="s">
        <v>69</v>
      </c>
      <c r="J424" s="146">
        <v>36</v>
      </c>
      <c r="K424" s="86" t="s">
        <v>972</v>
      </c>
      <c r="L424" s="96" t="s">
        <v>2201</v>
      </c>
      <c r="M424" s="96" t="s">
        <v>2202</v>
      </c>
      <c r="N424" s="96" t="s">
        <v>2203</v>
      </c>
      <c r="O424" s="96" t="s">
        <v>744</v>
      </c>
      <c r="P424" s="86">
        <v>1</v>
      </c>
      <c r="Q424" s="290">
        <v>3100</v>
      </c>
      <c r="R424" s="290">
        <v>3100</v>
      </c>
      <c r="S424" s="88">
        <v>50000</v>
      </c>
      <c r="T424" s="88">
        <f>R424*S424</f>
        <v>155000000</v>
      </c>
      <c r="U424" s="86" t="s">
        <v>2090</v>
      </c>
      <c r="V424" s="83"/>
      <c r="W424" s="83"/>
    </row>
    <row r="425" spans="1:23" ht="48" x14ac:dyDescent="0.3">
      <c r="A425" s="84">
        <v>26</v>
      </c>
      <c r="B425" s="84" t="s">
        <v>22</v>
      </c>
      <c r="C425" s="85">
        <v>386</v>
      </c>
      <c r="D425" s="86" t="s">
        <v>2204</v>
      </c>
      <c r="E425" s="103" t="s">
        <v>2205</v>
      </c>
      <c r="F425" s="86" t="s">
        <v>2206</v>
      </c>
      <c r="G425" s="96" t="s">
        <v>139</v>
      </c>
      <c r="H425" s="86" t="s">
        <v>68</v>
      </c>
      <c r="I425" s="96" t="s">
        <v>140</v>
      </c>
      <c r="J425" s="103">
        <v>36</v>
      </c>
      <c r="K425" s="86" t="s">
        <v>71</v>
      </c>
      <c r="L425" s="86" t="s">
        <v>2207</v>
      </c>
      <c r="M425" s="86"/>
      <c r="N425" s="86" t="s">
        <v>2208</v>
      </c>
      <c r="O425" s="96" t="s">
        <v>32</v>
      </c>
      <c r="P425" s="86">
        <v>4</v>
      </c>
      <c r="Q425" s="290">
        <v>2300</v>
      </c>
      <c r="R425" s="290">
        <v>2300</v>
      </c>
      <c r="S425" s="88">
        <v>10000</v>
      </c>
      <c r="T425" s="88">
        <f>R425*S425</f>
        <v>23000000</v>
      </c>
      <c r="U425" s="86" t="s">
        <v>2090</v>
      </c>
      <c r="V425" s="83"/>
      <c r="W425" s="83"/>
    </row>
    <row r="426" spans="1:23" ht="48" x14ac:dyDescent="0.3">
      <c r="A426" s="84">
        <v>27</v>
      </c>
      <c r="B426" s="84" t="s">
        <v>22</v>
      </c>
      <c r="C426" s="85">
        <v>393</v>
      </c>
      <c r="D426" s="86" t="s">
        <v>2209</v>
      </c>
      <c r="E426" s="103" t="s">
        <v>2210</v>
      </c>
      <c r="F426" s="86" t="s">
        <v>2211</v>
      </c>
      <c r="G426" s="96" t="s">
        <v>67</v>
      </c>
      <c r="H426" s="86" t="s">
        <v>68</v>
      </c>
      <c r="I426" s="96" t="s">
        <v>69</v>
      </c>
      <c r="J426" s="86">
        <v>36</v>
      </c>
      <c r="K426" s="86" t="s">
        <v>309</v>
      </c>
      <c r="L426" s="86" t="s">
        <v>2212</v>
      </c>
      <c r="M426" s="86"/>
      <c r="N426" s="86" t="s">
        <v>2213</v>
      </c>
      <c r="O426" s="96" t="s">
        <v>32</v>
      </c>
      <c r="P426" s="86">
        <v>4</v>
      </c>
      <c r="Q426" s="290">
        <v>4000</v>
      </c>
      <c r="R426" s="290">
        <v>4000</v>
      </c>
      <c r="S426" s="88">
        <v>50000</v>
      </c>
      <c r="T426" s="88">
        <f>R426*S426</f>
        <v>200000000</v>
      </c>
      <c r="U426" s="86" t="s">
        <v>2090</v>
      </c>
      <c r="V426" s="83"/>
      <c r="W426" s="83"/>
    </row>
    <row r="427" spans="1:23" ht="48" x14ac:dyDescent="0.3">
      <c r="A427" s="84">
        <v>28</v>
      </c>
      <c r="B427" s="84" t="s">
        <v>22</v>
      </c>
      <c r="C427" s="85">
        <v>441</v>
      </c>
      <c r="D427" s="86" t="s">
        <v>2214</v>
      </c>
      <c r="E427" s="86" t="s">
        <v>2215</v>
      </c>
      <c r="F427" s="86" t="s">
        <v>2216</v>
      </c>
      <c r="G427" s="86" t="s">
        <v>2217</v>
      </c>
      <c r="H427" s="90" t="s">
        <v>507</v>
      </c>
      <c r="I427" s="84" t="s">
        <v>89</v>
      </c>
      <c r="J427" s="86">
        <v>24</v>
      </c>
      <c r="K427" s="86" t="s">
        <v>216</v>
      </c>
      <c r="L427" s="96" t="s">
        <v>2218</v>
      </c>
      <c r="M427" s="86" t="s">
        <v>2219</v>
      </c>
      <c r="N427" s="96" t="s">
        <v>2220</v>
      </c>
      <c r="O427" s="96" t="s">
        <v>123</v>
      </c>
      <c r="P427" s="86">
        <v>1</v>
      </c>
      <c r="Q427" s="290">
        <v>130200</v>
      </c>
      <c r="R427" s="290">
        <v>93555</v>
      </c>
      <c r="S427" s="88">
        <v>4000</v>
      </c>
      <c r="T427" s="88">
        <f>R427*S427</f>
        <v>374220000</v>
      </c>
      <c r="U427" s="86" t="s">
        <v>2090</v>
      </c>
      <c r="V427" s="83"/>
      <c r="W427" s="83"/>
    </row>
    <row r="428" spans="1:23" ht="60" x14ac:dyDescent="0.3">
      <c r="A428" s="84">
        <v>29</v>
      </c>
      <c r="B428" s="84" t="s">
        <v>22</v>
      </c>
      <c r="C428" s="85">
        <v>455</v>
      </c>
      <c r="D428" s="86" t="s">
        <v>2221</v>
      </c>
      <c r="E428" s="86" t="s">
        <v>2222</v>
      </c>
      <c r="F428" s="86" t="s">
        <v>2223</v>
      </c>
      <c r="G428" s="86" t="s">
        <v>942</v>
      </c>
      <c r="H428" s="86" t="s">
        <v>507</v>
      </c>
      <c r="I428" s="86" t="s">
        <v>438</v>
      </c>
      <c r="J428" s="86">
        <v>36</v>
      </c>
      <c r="K428" s="86" t="s">
        <v>2124</v>
      </c>
      <c r="L428" s="86" t="s">
        <v>2224</v>
      </c>
      <c r="M428" s="86" t="s">
        <v>2225</v>
      </c>
      <c r="N428" s="86" t="s">
        <v>2188</v>
      </c>
      <c r="O428" s="86" t="s">
        <v>32</v>
      </c>
      <c r="P428" s="86">
        <v>4</v>
      </c>
      <c r="Q428" s="290">
        <v>10500</v>
      </c>
      <c r="R428" s="290">
        <v>8159</v>
      </c>
      <c r="S428" s="88">
        <v>50000</v>
      </c>
      <c r="T428" s="88">
        <f>R428*S428</f>
        <v>407950000</v>
      </c>
      <c r="U428" s="86" t="s">
        <v>2090</v>
      </c>
      <c r="V428" s="83"/>
      <c r="W428" s="83"/>
    </row>
    <row r="429" spans="1:23" ht="96" x14ac:dyDescent="0.3">
      <c r="A429" s="84">
        <v>30</v>
      </c>
      <c r="B429" s="84" t="s">
        <v>22</v>
      </c>
      <c r="C429" s="85">
        <v>456</v>
      </c>
      <c r="D429" s="86" t="s">
        <v>2226</v>
      </c>
      <c r="E429" s="86" t="s">
        <v>2227</v>
      </c>
      <c r="F429" s="86" t="s">
        <v>2228</v>
      </c>
      <c r="G429" s="86" t="s">
        <v>942</v>
      </c>
      <c r="H429" s="86" t="s">
        <v>507</v>
      </c>
      <c r="I429" s="86" t="s">
        <v>438</v>
      </c>
      <c r="J429" s="146" t="s">
        <v>118</v>
      </c>
      <c r="K429" s="86" t="s">
        <v>2124</v>
      </c>
      <c r="L429" s="96" t="s">
        <v>2229</v>
      </c>
      <c r="M429" s="96" t="s">
        <v>2181</v>
      </c>
      <c r="N429" s="96" t="s">
        <v>2121</v>
      </c>
      <c r="O429" s="96" t="s">
        <v>32</v>
      </c>
      <c r="P429" s="86">
        <v>4</v>
      </c>
      <c r="Q429" s="290">
        <v>12500</v>
      </c>
      <c r="R429" s="290">
        <v>11550</v>
      </c>
      <c r="S429" s="88">
        <v>10000</v>
      </c>
      <c r="T429" s="88">
        <f>R429*S429</f>
        <v>115500000</v>
      </c>
      <c r="U429" s="86" t="s">
        <v>2090</v>
      </c>
      <c r="V429" s="83"/>
      <c r="W429" s="83"/>
    </row>
    <row r="430" spans="1:23" ht="72" x14ac:dyDescent="0.3">
      <c r="A430" s="84">
        <v>31</v>
      </c>
      <c r="B430" s="84" t="s">
        <v>22</v>
      </c>
      <c r="C430" s="85">
        <v>473</v>
      </c>
      <c r="D430" s="86" t="s">
        <v>2230</v>
      </c>
      <c r="E430" s="86" t="s">
        <v>2231</v>
      </c>
      <c r="F430" s="86" t="s">
        <v>2232</v>
      </c>
      <c r="G430" s="96" t="s">
        <v>1019</v>
      </c>
      <c r="H430" s="271" t="s">
        <v>68</v>
      </c>
      <c r="I430" s="96" t="s">
        <v>89</v>
      </c>
      <c r="J430" s="146">
        <v>36</v>
      </c>
      <c r="K430" s="271" t="s">
        <v>2233</v>
      </c>
      <c r="L430" s="96" t="s">
        <v>2234</v>
      </c>
      <c r="M430" s="96"/>
      <c r="N430" s="96" t="s">
        <v>2235</v>
      </c>
      <c r="O430" s="96" t="s">
        <v>32</v>
      </c>
      <c r="P430" s="86">
        <v>4</v>
      </c>
      <c r="Q430" s="290">
        <v>3780</v>
      </c>
      <c r="R430" s="290">
        <v>3780</v>
      </c>
      <c r="S430" s="88">
        <v>2000</v>
      </c>
      <c r="T430" s="88">
        <f>R430*S430</f>
        <v>7560000</v>
      </c>
      <c r="U430" s="86" t="s">
        <v>2090</v>
      </c>
      <c r="V430" s="83"/>
      <c r="W430" s="83"/>
    </row>
    <row r="431" spans="1:23" ht="144" x14ac:dyDescent="0.3">
      <c r="A431" s="84">
        <v>32</v>
      </c>
      <c r="B431" s="84" t="s">
        <v>22</v>
      </c>
      <c r="C431" s="85">
        <v>483</v>
      </c>
      <c r="D431" s="86" t="s">
        <v>2236</v>
      </c>
      <c r="E431" s="86" t="s">
        <v>2237</v>
      </c>
      <c r="F431" s="86" t="s">
        <v>2238</v>
      </c>
      <c r="G431" s="86" t="s">
        <v>942</v>
      </c>
      <c r="H431" s="86" t="s">
        <v>507</v>
      </c>
      <c r="I431" s="86" t="s">
        <v>438</v>
      </c>
      <c r="J431" s="86">
        <v>36</v>
      </c>
      <c r="K431" s="86" t="s">
        <v>2239</v>
      </c>
      <c r="L431" s="86" t="s">
        <v>2240</v>
      </c>
      <c r="M431" s="86" t="s">
        <v>2219</v>
      </c>
      <c r="N431" s="86" t="s">
        <v>2241</v>
      </c>
      <c r="O431" s="86" t="s">
        <v>123</v>
      </c>
      <c r="P431" s="86">
        <v>1</v>
      </c>
      <c r="Q431" s="290">
        <v>22050</v>
      </c>
      <c r="R431" s="290">
        <v>19950</v>
      </c>
      <c r="S431" s="88">
        <v>2000</v>
      </c>
      <c r="T431" s="88">
        <f>R431*S431</f>
        <v>39900000</v>
      </c>
      <c r="U431" s="86" t="s">
        <v>2090</v>
      </c>
      <c r="V431" s="83"/>
      <c r="W431" s="83"/>
    </row>
    <row r="432" spans="1:23" ht="60" x14ac:dyDescent="0.3">
      <c r="A432" s="84">
        <v>33</v>
      </c>
      <c r="B432" s="84" t="s">
        <v>22</v>
      </c>
      <c r="C432" s="85">
        <v>501</v>
      </c>
      <c r="D432" s="86" t="s">
        <v>2242</v>
      </c>
      <c r="E432" s="86" t="s">
        <v>2243</v>
      </c>
      <c r="F432" s="86" t="s">
        <v>2244</v>
      </c>
      <c r="G432" s="86" t="s">
        <v>165</v>
      </c>
      <c r="H432" s="86" t="s">
        <v>68</v>
      </c>
      <c r="I432" s="86" t="s">
        <v>69</v>
      </c>
      <c r="J432" s="86">
        <v>36</v>
      </c>
      <c r="K432" s="86" t="s">
        <v>2245</v>
      </c>
      <c r="L432" s="86" t="s">
        <v>2246</v>
      </c>
      <c r="M432" s="86"/>
      <c r="N432" s="86" t="s">
        <v>2247</v>
      </c>
      <c r="O432" s="86" t="s">
        <v>32</v>
      </c>
      <c r="P432" s="86">
        <v>4</v>
      </c>
      <c r="Q432" s="290">
        <v>27588</v>
      </c>
      <c r="R432" s="290">
        <v>25050</v>
      </c>
      <c r="S432" s="88">
        <v>20000</v>
      </c>
      <c r="T432" s="88">
        <f>R432*S432</f>
        <v>501000000</v>
      </c>
      <c r="U432" s="86" t="s">
        <v>2090</v>
      </c>
      <c r="V432" s="83"/>
      <c r="W432" s="83"/>
    </row>
    <row r="433" spans="1:23" ht="60" x14ac:dyDescent="0.3">
      <c r="A433" s="84">
        <v>34</v>
      </c>
      <c r="B433" s="84" t="s">
        <v>22</v>
      </c>
      <c r="C433" s="85">
        <v>547</v>
      </c>
      <c r="D433" s="86" t="s">
        <v>2025</v>
      </c>
      <c r="E433" s="86" t="s">
        <v>2248</v>
      </c>
      <c r="F433" s="86" t="s">
        <v>2249</v>
      </c>
      <c r="G433" s="86" t="s">
        <v>98</v>
      </c>
      <c r="H433" s="86" t="s">
        <v>79</v>
      </c>
      <c r="I433" s="86" t="s">
        <v>89</v>
      </c>
      <c r="J433" s="86">
        <v>36</v>
      </c>
      <c r="K433" s="86" t="s">
        <v>2250</v>
      </c>
      <c r="L433" s="86" t="s">
        <v>2251</v>
      </c>
      <c r="M433" s="86" t="s">
        <v>2252</v>
      </c>
      <c r="N433" s="86" t="s">
        <v>2253</v>
      </c>
      <c r="O433" s="86" t="s">
        <v>123</v>
      </c>
      <c r="P433" s="86">
        <v>1</v>
      </c>
      <c r="Q433" s="290">
        <v>21000</v>
      </c>
      <c r="R433" s="290">
        <v>21000</v>
      </c>
      <c r="S433" s="88">
        <v>5000</v>
      </c>
      <c r="T433" s="88">
        <f>R433*S433</f>
        <v>105000000</v>
      </c>
      <c r="U433" s="86" t="s">
        <v>2090</v>
      </c>
      <c r="V433" s="83"/>
      <c r="W433" s="83"/>
    </row>
    <row r="434" spans="1:23" ht="60" x14ac:dyDescent="0.3">
      <c r="A434" s="84">
        <v>35</v>
      </c>
      <c r="B434" s="84" t="s">
        <v>22</v>
      </c>
      <c r="C434" s="85">
        <v>549</v>
      </c>
      <c r="D434" s="86" t="s">
        <v>2254</v>
      </c>
      <c r="E434" s="86" t="s">
        <v>2255</v>
      </c>
      <c r="F434" s="86" t="s">
        <v>2256</v>
      </c>
      <c r="G434" s="86" t="s">
        <v>98</v>
      </c>
      <c r="H434" s="86" t="s">
        <v>79</v>
      </c>
      <c r="I434" s="86" t="s">
        <v>89</v>
      </c>
      <c r="J434" s="86">
        <v>24</v>
      </c>
      <c r="K434" s="86" t="s">
        <v>2257</v>
      </c>
      <c r="L434" s="86" t="s">
        <v>2258</v>
      </c>
      <c r="M434" s="96"/>
      <c r="N434" s="86" t="s">
        <v>2188</v>
      </c>
      <c r="O434" s="86" t="s">
        <v>32</v>
      </c>
      <c r="P434" s="86">
        <v>4</v>
      </c>
      <c r="Q434" s="290">
        <v>900</v>
      </c>
      <c r="R434" s="290">
        <v>483</v>
      </c>
      <c r="S434" s="88">
        <v>1000</v>
      </c>
      <c r="T434" s="88">
        <f>R434*S434</f>
        <v>483000</v>
      </c>
      <c r="U434" s="86" t="s">
        <v>2090</v>
      </c>
      <c r="V434" s="83"/>
      <c r="W434" s="83"/>
    </row>
    <row r="435" spans="1:23" ht="120" x14ac:dyDescent="0.3">
      <c r="A435" s="84">
        <v>36</v>
      </c>
      <c r="B435" s="84" t="s">
        <v>161</v>
      </c>
      <c r="C435" s="86">
        <v>1</v>
      </c>
      <c r="D435" s="86" t="s">
        <v>2259</v>
      </c>
      <c r="E435" s="86" t="s">
        <v>2260</v>
      </c>
      <c r="F435" s="86" t="s">
        <v>2261</v>
      </c>
      <c r="G435" s="86" t="s">
        <v>1370</v>
      </c>
      <c r="H435" s="86" t="s">
        <v>68</v>
      </c>
      <c r="I435" s="86" t="s">
        <v>140</v>
      </c>
      <c r="J435" s="86">
        <v>36</v>
      </c>
      <c r="K435" s="227" t="s">
        <v>387</v>
      </c>
      <c r="L435" s="86" t="s">
        <v>2262</v>
      </c>
      <c r="M435" s="86"/>
      <c r="N435" s="86" t="s">
        <v>2044</v>
      </c>
      <c r="O435" s="86" t="s">
        <v>32</v>
      </c>
      <c r="P435" s="45">
        <v>2</v>
      </c>
      <c r="Q435" s="115">
        <v>1575</v>
      </c>
      <c r="R435" s="115">
        <v>1100</v>
      </c>
      <c r="S435" s="31">
        <v>300000</v>
      </c>
      <c r="T435" s="88">
        <f>R435*S435</f>
        <v>330000000</v>
      </c>
      <c r="U435" s="86" t="s">
        <v>2090</v>
      </c>
      <c r="V435" s="279"/>
      <c r="W435" s="279"/>
    </row>
    <row r="436" spans="1:23" ht="84" x14ac:dyDescent="0.3">
      <c r="A436" s="84">
        <v>37</v>
      </c>
      <c r="B436" s="84" t="s">
        <v>161</v>
      </c>
      <c r="C436" s="86">
        <v>12</v>
      </c>
      <c r="D436" s="86" t="s">
        <v>2263</v>
      </c>
      <c r="E436" s="86" t="s">
        <v>2264</v>
      </c>
      <c r="F436" s="86" t="s">
        <v>2265</v>
      </c>
      <c r="G436" s="86" t="s">
        <v>67</v>
      </c>
      <c r="H436" s="86" t="s">
        <v>68</v>
      </c>
      <c r="I436" s="86" t="s">
        <v>140</v>
      </c>
      <c r="J436" s="86">
        <v>36</v>
      </c>
      <c r="K436" s="227" t="s">
        <v>2023</v>
      </c>
      <c r="L436" s="86" t="s">
        <v>2266</v>
      </c>
      <c r="M436" s="86"/>
      <c r="N436" s="86" t="s">
        <v>2267</v>
      </c>
      <c r="O436" s="86" t="s">
        <v>32</v>
      </c>
      <c r="P436" s="45">
        <v>2</v>
      </c>
      <c r="Q436" s="115">
        <v>2127</v>
      </c>
      <c r="R436" s="115">
        <v>1800</v>
      </c>
      <c r="S436" s="31">
        <v>200000</v>
      </c>
      <c r="T436" s="88">
        <f>R436*S436</f>
        <v>360000000</v>
      </c>
      <c r="U436" s="86" t="s">
        <v>2090</v>
      </c>
      <c r="V436" s="279"/>
      <c r="W436" s="279"/>
    </row>
    <row r="437" spans="1:23" ht="114.75" x14ac:dyDescent="0.3">
      <c r="A437" s="84">
        <v>38</v>
      </c>
      <c r="B437" s="221" t="s">
        <v>1422</v>
      </c>
      <c r="C437" s="292">
        <v>11</v>
      </c>
      <c r="D437" s="293" t="s">
        <v>2268</v>
      </c>
      <c r="E437" s="292"/>
      <c r="F437" s="292" t="s">
        <v>2269</v>
      </c>
      <c r="G437" s="292"/>
      <c r="H437" s="292"/>
      <c r="I437" s="292" t="s">
        <v>1435</v>
      </c>
      <c r="J437" s="292"/>
      <c r="K437" s="292" t="s">
        <v>2270</v>
      </c>
      <c r="L437" s="292" t="s">
        <v>2271</v>
      </c>
      <c r="M437" s="292"/>
      <c r="N437" s="292" t="s">
        <v>2272</v>
      </c>
      <c r="O437" s="292" t="s">
        <v>32</v>
      </c>
      <c r="P437" s="292"/>
      <c r="Q437" s="292"/>
      <c r="R437" s="294">
        <v>2500</v>
      </c>
      <c r="S437" s="294">
        <v>5000</v>
      </c>
      <c r="T437" s="88">
        <f>R437*S437</f>
        <v>12500000</v>
      </c>
      <c r="U437" s="59" t="s">
        <v>2273</v>
      </c>
    </row>
    <row r="438" spans="1:23" ht="114.75" x14ac:dyDescent="0.3">
      <c r="A438" s="84">
        <v>39</v>
      </c>
      <c r="B438" s="221" t="s">
        <v>1422</v>
      </c>
      <c r="C438" s="292">
        <v>15</v>
      </c>
      <c r="D438" s="293" t="s">
        <v>2274</v>
      </c>
      <c r="E438" s="292"/>
      <c r="F438" s="292" t="s">
        <v>2275</v>
      </c>
      <c r="G438" s="292"/>
      <c r="H438" s="292"/>
      <c r="I438" s="292" t="s">
        <v>2276</v>
      </c>
      <c r="J438" s="292"/>
      <c r="K438" s="292" t="s">
        <v>2277</v>
      </c>
      <c r="L438" s="292" t="s">
        <v>2271</v>
      </c>
      <c r="M438" s="292"/>
      <c r="N438" s="292" t="s">
        <v>2272</v>
      </c>
      <c r="O438" s="292" t="s">
        <v>32</v>
      </c>
      <c r="P438" s="292"/>
      <c r="Q438" s="292"/>
      <c r="R438" s="294">
        <v>1000</v>
      </c>
      <c r="S438" s="294">
        <v>2000</v>
      </c>
      <c r="T438" s="88">
        <f>R438*S438</f>
        <v>2000000</v>
      </c>
      <c r="U438" s="59" t="s">
        <v>2273</v>
      </c>
    </row>
    <row r="439" spans="1:23" ht="114.75" x14ac:dyDescent="0.3">
      <c r="A439" s="84">
        <v>40</v>
      </c>
      <c r="B439" s="221" t="s">
        <v>1422</v>
      </c>
      <c r="C439" s="292">
        <v>16</v>
      </c>
      <c r="D439" s="293" t="s">
        <v>2274</v>
      </c>
      <c r="E439" s="292"/>
      <c r="F439" s="292" t="s">
        <v>2278</v>
      </c>
      <c r="G439" s="292"/>
      <c r="H439" s="292"/>
      <c r="I439" s="292" t="s">
        <v>2276</v>
      </c>
      <c r="J439" s="292"/>
      <c r="K439" s="292" t="s">
        <v>2279</v>
      </c>
      <c r="L439" s="292" t="s">
        <v>2271</v>
      </c>
      <c r="M439" s="292"/>
      <c r="N439" s="292" t="s">
        <v>2272</v>
      </c>
      <c r="O439" s="292" t="s">
        <v>32</v>
      </c>
      <c r="P439" s="292"/>
      <c r="Q439" s="292"/>
      <c r="R439" s="294">
        <v>530</v>
      </c>
      <c r="S439" s="294">
        <v>30000</v>
      </c>
      <c r="T439" s="88">
        <f>R439*S439</f>
        <v>15900000</v>
      </c>
      <c r="U439" s="59" t="s">
        <v>2273</v>
      </c>
    </row>
    <row r="440" spans="1:23" ht="114.75" x14ac:dyDescent="0.3">
      <c r="A440" s="84">
        <v>41</v>
      </c>
      <c r="B440" s="221" t="s">
        <v>1422</v>
      </c>
      <c r="C440" s="292">
        <v>17</v>
      </c>
      <c r="D440" s="295" t="s">
        <v>2280</v>
      </c>
      <c r="E440" s="296"/>
      <c r="F440" s="297" t="s">
        <v>2281</v>
      </c>
      <c r="G440" s="297"/>
      <c r="H440" s="297"/>
      <c r="I440" s="297" t="s">
        <v>2282</v>
      </c>
      <c r="J440" s="297"/>
      <c r="K440" s="298" t="s">
        <v>2283</v>
      </c>
      <c r="L440" s="298" t="s">
        <v>2284</v>
      </c>
      <c r="M440" s="298"/>
      <c r="N440" s="298" t="s">
        <v>2285</v>
      </c>
      <c r="O440" s="298" t="s">
        <v>32</v>
      </c>
      <c r="P440" s="298"/>
      <c r="Q440" s="298"/>
      <c r="R440" s="299">
        <v>148000</v>
      </c>
      <c r="S440" s="299">
        <v>15</v>
      </c>
      <c r="T440" s="88">
        <f>R440*S440</f>
        <v>2220000</v>
      </c>
      <c r="U440" s="59" t="s">
        <v>2273</v>
      </c>
    </row>
    <row r="441" spans="1:23" ht="114.75" x14ac:dyDescent="0.3">
      <c r="A441" s="84">
        <v>42</v>
      </c>
      <c r="B441" s="221" t="s">
        <v>1422</v>
      </c>
      <c r="C441" s="292">
        <v>18</v>
      </c>
      <c r="D441" s="295" t="s">
        <v>2286</v>
      </c>
      <c r="E441" s="296"/>
      <c r="F441" s="297" t="s">
        <v>2281</v>
      </c>
      <c r="G441" s="297"/>
      <c r="H441" s="297"/>
      <c r="I441" s="297" t="s">
        <v>2282</v>
      </c>
      <c r="J441" s="297"/>
      <c r="K441" s="298" t="s">
        <v>2283</v>
      </c>
      <c r="L441" s="298" t="s">
        <v>2284</v>
      </c>
      <c r="M441" s="298"/>
      <c r="N441" s="298" t="s">
        <v>2285</v>
      </c>
      <c r="O441" s="298" t="s">
        <v>32</v>
      </c>
      <c r="P441" s="298"/>
      <c r="Q441" s="298"/>
      <c r="R441" s="300">
        <v>180000</v>
      </c>
      <c r="S441" s="299">
        <v>3000</v>
      </c>
      <c r="T441" s="88">
        <f>R441*S441</f>
        <v>540000000</v>
      </c>
      <c r="U441" s="59" t="s">
        <v>2273</v>
      </c>
    </row>
    <row r="442" spans="1:23" ht="38.25" x14ac:dyDescent="0.3">
      <c r="A442" s="84">
        <v>43</v>
      </c>
      <c r="B442" s="221" t="s">
        <v>1422</v>
      </c>
      <c r="C442" s="292">
        <v>19</v>
      </c>
      <c r="D442" s="295" t="s">
        <v>2287</v>
      </c>
      <c r="E442" s="297"/>
      <c r="F442" s="297" t="s">
        <v>2288</v>
      </c>
      <c r="G442" s="297"/>
      <c r="H442" s="297"/>
      <c r="I442" s="297" t="s">
        <v>2289</v>
      </c>
      <c r="J442" s="297"/>
      <c r="K442" s="298" t="s">
        <v>2288</v>
      </c>
      <c r="L442" s="298" t="s">
        <v>2290</v>
      </c>
      <c r="M442" s="298"/>
      <c r="N442" s="298" t="s">
        <v>2291</v>
      </c>
      <c r="O442" s="298" t="s">
        <v>32</v>
      </c>
      <c r="P442" s="298"/>
      <c r="Q442" s="298"/>
      <c r="R442" s="299">
        <v>43500</v>
      </c>
      <c r="S442" s="299">
        <v>9000</v>
      </c>
      <c r="T442" s="88">
        <f>R442*S442</f>
        <v>391500000</v>
      </c>
      <c r="U442" s="59" t="s">
        <v>2273</v>
      </c>
    </row>
    <row r="443" spans="1:23" ht="114.75" x14ac:dyDescent="0.3">
      <c r="A443" s="84">
        <v>44</v>
      </c>
      <c r="B443" s="221" t="s">
        <v>1422</v>
      </c>
      <c r="C443" s="292">
        <v>24</v>
      </c>
      <c r="D443" s="295" t="s">
        <v>2292</v>
      </c>
      <c r="E443" s="296"/>
      <c r="F443" s="297" t="s">
        <v>2293</v>
      </c>
      <c r="G443" s="297"/>
      <c r="H443" s="297"/>
      <c r="I443" s="297" t="s">
        <v>2294</v>
      </c>
      <c r="J443" s="297"/>
      <c r="K443" s="298" t="s">
        <v>2295</v>
      </c>
      <c r="L443" s="298" t="s">
        <v>2271</v>
      </c>
      <c r="M443" s="298"/>
      <c r="N443" s="298" t="s">
        <v>2285</v>
      </c>
      <c r="O443" s="298" t="s">
        <v>32</v>
      </c>
      <c r="P443" s="298"/>
      <c r="Q443" s="298"/>
      <c r="R443" s="300">
        <v>4450</v>
      </c>
      <c r="S443" s="299">
        <v>250000</v>
      </c>
      <c r="T443" s="88">
        <f>R443*S443</f>
        <v>1112500000</v>
      </c>
      <c r="U443" s="59" t="s">
        <v>2273</v>
      </c>
    </row>
    <row r="444" spans="1:23" ht="38.25" x14ac:dyDescent="0.3">
      <c r="A444" s="84">
        <v>45</v>
      </c>
      <c r="B444" s="221" t="s">
        <v>1422</v>
      </c>
      <c r="C444" s="292">
        <v>33</v>
      </c>
      <c r="D444" s="295" t="s">
        <v>2296</v>
      </c>
      <c r="E444" s="296"/>
      <c r="F444" s="297" t="s">
        <v>508</v>
      </c>
      <c r="G444" s="297"/>
      <c r="H444" s="297"/>
      <c r="I444" s="297" t="s">
        <v>2289</v>
      </c>
      <c r="J444" s="297"/>
      <c r="K444" s="298" t="s">
        <v>2297</v>
      </c>
      <c r="L444" s="298" t="s">
        <v>2298</v>
      </c>
      <c r="M444" s="298"/>
      <c r="N444" s="298" t="s">
        <v>2291</v>
      </c>
      <c r="O444" s="298" t="s">
        <v>32</v>
      </c>
      <c r="P444" s="298"/>
      <c r="Q444" s="298"/>
      <c r="R444" s="299">
        <v>26000</v>
      </c>
      <c r="S444" s="299">
        <v>1000</v>
      </c>
      <c r="T444" s="88">
        <f>R444*S444</f>
        <v>26000000</v>
      </c>
      <c r="U444" s="59" t="s">
        <v>2273</v>
      </c>
    </row>
    <row r="445" spans="1:23" x14ac:dyDescent="0.3">
      <c r="A445" s="91"/>
      <c r="B445" s="75" t="s">
        <v>2299</v>
      </c>
      <c r="C445" s="109"/>
      <c r="D445" s="109"/>
      <c r="E445" s="109"/>
      <c r="F445" s="109"/>
      <c r="G445" s="109"/>
      <c r="H445" s="109"/>
      <c r="I445" s="109"/>
      <c r="J445" s="109"/>
      <c r="K445" s="229"/>
      <c r="L445" s="109"/>
      <c r="M445" s="109"/>
      <c r="N445" s="109"/>
      <c r="O445" s="109"/>
      <c r="P445" s="301"/>
      <c r="Q445" s="232"/>
      <c r="R445" s="232"/>
      <c r="S445" s="231"/>
      <c r="T445" s="113">
        <f>SUM(T446:T454)</f>
        <v>5785250000</v>
      </c>
      <c r="U445" s="109"/>
      <c r="V445" s="302"/>
      <c r="W445" s="302"/>
    </row>
    <row r="446" spans="1:23" ht="84" x14ac:dyDescent="0.3">
      <c r="A446" s="84">
        <v>1</v>
      </c>
      <c r="B446" s="84" t="s">
        <v>22</v>
      </c>
      <c r="C446" s="85">
        <v>88</v>
      </c>
      <c r="D446" s="86" t="s">
        <v>2300</v>
      </c>
      <c r="E446" s="303" t="s">
        <v>2301</v>
      </c>
      <c r="F446" s="86" t="s">
        <v>2302</v>
      </c>
      <c r="G446" s="96" t="s">
        <v>2303</v>
      </c>
      <c r="H446" s="86" t="s">
        <v>507</v>
      </c>
      <c r="I446" s="96" t="s">
        <v>54</v>
      </c>
      <c r="J446" s="84">
        <v>18</v>
      </c>
      <c r="K446" s="86" t="s">
        <v>260</v>
      </c>
      <c r="L446" s="303" t="s">
        <v>2304</v>
      </c>
      <c r="M446" s="96" t="s">
        <v>2305</v>
      </c>
      <c r="N446" s="303" t="s">
        <v>2306</v>
      </c>
      <c r="O446" s="86" t="s">
        <v>1563</v>
      </c>
      <c r="P446" s="86">
        <v>1</v>
      </c>
      <c r="Q446" s="7">
        <v>378000</v>
      </c>
      <c r="R446" s="7">
        <v>270000</v>
      </c>
      <c r="S446" s="88">
        <v>500</v>
      </c>
      <c r="T446" s="88">
        <f>R446*S446</f>
        <v>135000000</v>
      </c>
      <c r="U446" s="86" t="s">
        <v>2307</v>
      </c>
      <c r="V446" s="83"/>
      <c r="W446" s="83"/>
    </row>
    <row r="447" spans="1:23" ht="84" x14ac:dyDescent="0.3">
      <c r="A447" s="84">
        <v>2</v>
      </c>
      <c r="B447" s="84" t="s">
        <v>22</v>
      </c>
      <c r="C447" s="85">
        <v>89</v>
      </c>
      <c r="D447" s="86" t="s">
        <v>2300</v>
      </c>
      <c r="E447" s="303" t="s">
        <v>2301</v>
      </c>
      <c r="F447" s="86" t="s">
        <v>2308</v>
      </c>
      <c r="G447" s="96" t="s">
        <v>2303</v>
      </c>
      <c r="H447" s="86" t="s">
        <v>507</v>
      </c>
      <c r="I447" s="96" t="s">
        <v>54</v>
      </c>
      <c r="J447" s="84">
        <v>18</v>
      </c>
      <c r="K447" s="86" t="s">
        <v>260</v>
      </c>
      <c r="L447" s="96" t="s">
        <v>2309</v>
      </c>
      <c r="M447" s="96" t="s">
        <v>2310</v>
      </c>
      <c r="N447" s="303" t="s">
        <v>2306</v>
      </c>
      <c r="O447" s="86" t="s">
        <v>1563</v>
      </c>
      <c r="P447" s="86">
        <v>1</v>
      </c>
      <c r="Q447" s="7">
        <v>1000000</v>
      </c>
      <c r="R447" s="7">
        <v>760000</v>
      </c>
      <c r="S447" s="88">
        <v>300</v>
      </c>
      <c r="T447" s="88">
        <f>R447*S447</f>
        <v>228000000</v>
      </c>
      <c r="U447" s="86" t="s">
        <v>2307</v>
      </c>
      <c r="V447" s="83"/>
      <c r="W447" s="83"/>
    </row>
    <row r="448" spans="1:23" ht="84" x14ac:dyDescent="0.3">
      <c r="A448" s="84">
        <v>3</v>
      </c>
      <c r="B448" s="84" t="s">
        <v>22</v>
      </c>
      <c r="C448" s="85">
        <v>138</v>
      </c>
      <c r="D448" s="86" t="s">
        <v>2311</v>
      </c>
      <c r="E448" s="303" t="s">
        <v>2312</v>
      </c>
      <c r="F448" s="86" t="s">
        <v>2313</v>
      </c>
      <c r="G448" s="96" t="s">
        <v>2303</v>
      </c>
      <c r="H448" s="86" t="s">
        <v>2314</v>
      </c>
      <c r="I448" s="96" t="s">
        <v>54</v>
      </c>
      <c r="J448" s="84">
        <v>24</v>
      </c>
      <c r="K448" s="303" t="s">
        <v>260</v>
      </c>
      <c r="L448" s="303" t="s">
        <v>2315</v>
      </c>
      <c r="M448" s="96" t="s">
        <v>2316</v>
      </c>
      <c r="N448" s="303" t="s">
        <v>2317</v>
      </c>
      <c r="O448" s="304" t="s">
        <v>102</v>
      </c>
      <c r="P448" s="86">
        <v>1</v>
      </c>
      <c r="Q448" s="7">
        <v>1700000</v>
      </c>
      <c r="R448" s="7">
        <v>1325000</v>
      </c>
      <c r="S448" s="88">
        <v>50</v>
      </c>
      <c r="T448" s="88">
        <f>R448*S448</f>
        <v>66250000</v>
      </c>
      <c r="U448" s="86" t="s">
        <v>2307</v>
      </c>
      <c r="V448" s="83"/>
      <c r="W448" s="83"/>
    </row>
    <row r="449" spans="1:23" ht="72" x14ac:dyDescent="0.3">
      <c r="A449" s="84">
        <v>4</v>
      </c>
      <c r="B449" s="84" t="s">
        <v>22</v>
      </c>
      <c r="C449" s="85">
        <v>139</v>
      </c>
      <c r="D449" s="86" t="s">
        <v>2311</v>
      </c>
      <c r="E449" s="303" t="s">
        <v>2318</v>
      </c>
      <c r="F449" s="86" t="s">
        <v>2319</v>
      </c>
      <c r="G449" s="96" t="s">
        <v>2320</v>
      </c>
      <c r="H449" s="86" t="s">
        <v>2314</v>
      </c>
      <c r="I449" s="96" t="s">
        <v>54</v>
      </c>
      <c r="J449" s="84">
        <v>24</v>
      </c>
      <c r="K449" s="303" t="s">
        <v>260</v>
      </c>
      <c r="L449" s="303" t="s">
        <v>2321</v>
      </c>
      <c r="M449" s="96" t="s">
        <v>2322</v>
      </c>
      <c r="N449" s="303" t="s">
        <v>2306</v>
      </c>
      <c r="O449" s="86" t="s">
        <v>1563</v>
      </c>
      <c r="P449" s="86">
        <v>1</v>
      </c>
      <c r="Q449" s="7">
        <v>570000</v>
      </c>
      <c r="R449" s="7">
        <v>331000</v>
      </c>
      <c r="S449" s="88">
        <v>500</v>
      </c>
      <c r="T449" s="88">
        <f>R449*S449</f>
        <v>165500000</v>
      </c>
      <c r="U449" s="86" t="s">
        <v>2307</v>
      </c>
      <c r="V449" s="83"/>
      <c r="W449" s="83"/>
    </row>
    <row r="450" spans="1:23" ht="72" x14ac:dyDescent="0.3">
      <c r="A450" s="84">
        <v>5</v>
      </c>
      <c r="B450" s="84" t="s">
        <v>22</v>
      </c>
      <c r="C450" s="85">
        <v>167</v>
      </c>
      <c r="D450" s="86" t="s">
        <v>2323</v>
      </c>
      <c r="E450" s="84" t="s">
        <v>2324</v>
      </c>
      <c r="F450" s="86" t="s">
        <v>191</v>
      </c>
      <c r="G450" s="96" t="s">
        <v>2320</v>
      </c>
      <c r="H450" s="86" t="s">
        <v>507</v>
      </c>
      <c r="I450" s="96" t="s">
        <v>54</v>
      </c>
      <c r="J450" s="84">
        <v>36</v>
      </c>
      <c r="K450" s="303" t="s">
        <v>260</v>
      </c>
      <c r="L450" s="303" t="s">
        <v>2325</v>
      </c>
      <c r="M450" s="96" t="s">
        <v>2326</v>
      </c>
      <c r="N450" s="303" t="s">
        <v>2306</v>
      </c>
      <c r="O450" s="86" t="s">
        <v>1563</v>
      </c>
      <c r="P450" s="86">
        <v>1</v>
      </c>
      <c r="Q450" s="7">
        <v>150000</v>
      </c>
      <c r="R450" s="7">
        <v>120000</v>
      </c>
      <c r="S450" s="88">
        <v>1000</v>
      </c>
      <c r="T450" s="88">
        <f>R450*S450</f>
        <v>120000000</v>
      </c>
      <c r="U450" s="86" t="s">
        <v>2307</v>
      </c>
      <c r="V450" s="83"/>
      <c r="W450" s="83"/>
    </row>
    <row r="451" spans="1:23" ht="36" x14ac:dyDescent="0.3">
      <c r="A451" s="84">
        <v>6</v>
      </c>
      <c r="B451" s="84" t="s">
        <v>22</v>
      </c>
      <c r="C451" s="85">
        <v>170</v>
      </c>
      <c r="D451" s="86" t="s">
        <v>2327</v>
      </c>
      <c r="E451" s="86" t="s">
        <v>2328</v>
      </c>
      <c r="F451" s="86" t="s">
        <v>242</v>
      </c>
      <c r="G451" s="96" t="s">
        <v>2329</v>
      </c>
      <c r="H451" s="86" t="s">
        <v>68</v>
      </c>
      <c r="I451" s="96" t="s">
        <v>69</v>
      </c>
      <c r="J451" s="84">
        <v>24</v>
      </c>
      <c r="K451" s="86" t="s">
        <v>2330</v>
      </c>
      <c r="L451" s="96" t="s">
        <v>2331</v>
      </c>
      <c r="M451" s="96"/>
      <c r="N451" s="303" t="s">
        <v>2306</v>
      </c>
      <c r="O451" s="86" t="s">
        <v>1563</v>
      </c>
      <c r="P451" s="86">
        <v>1</v>
      </c>
      <c r="Q451" s="7">
        <v>42000</v>
      </c>
      <c r="R451" s="7">
        <v>28800</v>
      </c>
      <c r="S451" s="88">
        <v>100000</v>
      </c>
      <c r="T451" s="88">
        <f>R451*S451</f>
        <v>2880000000</v>
      </c>
      <c r="U451" s="86" t="s">
        <v>2307</v>
      </c>
      <c r="V451" s="83"/>
      <c r="W451" s="83"/>
    </row>
    <row r="452" spans="1:23" ht="72" x14ac:dyDescent="0.3">
      <c r="A452" s="84">
        <v>7</v>
      </c>
      <c r="B452" s="84" t="s">
        <v>22</v>
      </c>
      <c r="C452" s="85">
        <v>180</v>
      </c>
      <c r="D452" s="86" t="s">
        <v>2332</v>
      </c>
      <c r="E452" s="86" t="s">
        <v>2333</v>
      </c>
      <c r="F452" s="86" t="s">
        <v>637</v>
      </c>
      <c r="G452" s="96" t="s">
        <v>2334</v>
      </c>
      <c r="H452" s="86" t="s">
        <v>2335</v>
      </c>
      <c r="I452" s="96" t="s">
        <v>1501</v>
      </c>
      <c r="J452" s="84">
        <v>36</v>
      </c>
      <c r="K452" s="86" t="s">
        <v>2336</v>
      </c>
      <c r="L452" s="96" t="s">
        <v>2337</v>
      </c>
      <c r="M452" s="96" t="s">
        <v>2338</v>
      </c>
      <c r="N452" s="303" t="s">
        <v>2306</v>
      </c>
      <c r="O452" s="86" t="s">
        <v>1563</v>
      </c>
      <c r="P452" s="86">
        <v>1</v>
      </c>
      <c r="Q452" s="33">
        <v>3100000</v>
      </c>
      <c r="R452" s="7">
        <v>1640000</v>
      </c>
      <c r="S452" s="88">
        <v>500</v>
      </c>
      <c r="T452" s="88">
        <f>R452*S452</f>
        <v>820000000</v>
      </c>
      <c r="U452" s="86" t="s">
        <v>2307</v>
      </c>
      <c r="V452" s="83"/>
      <c r="W452" s="83"/>
    </row>
    <row r="453" spans="1:23" ht="84" x14ac:dyDescent="0.3">
      <c r="A453" s="84">
        <v>8</v>
      </c>
      <c r="B453" s="84" t="s">
        <v>22</v>
      </c>
      <c r="C453" s="85">
        <v>368</v>
      </c>
      <c r="D453" s="86" t="s">
        <v>1616</v>
      </c>
      <c r="E453" s="86" t="s">
        <v>2339</v>
      </c>
      <c r="F453" s="86" t="s">
        <v>637</v>
      </c>
      <c r="G453" s="96" t="s">
        <v>2340</v>
      </c>
      <c r="H453" s="86" t="s">
        <v>507</v>
      </c>
      <c r="I453" s="96" t="s">
        <v>1501</v>
      </c>
      <c r="J453" s="84">
        <v>48</v>
      </c>
      <c r="K453" s="303" t="s">
        <v>260</v>
      </c>
      <c r="L453" s="303" t="s">
        <v>2341</v>
      </c>
      <c r="M453" s="96" t="s">
        <v>2342</v>
      </c>
      <c r="N453" s="303" t="s">
        <v>2317</v>
      </c>
      <c r="O453" s="304" t="s">
        <v>102</v>
      </c>
      <c r="P453" s="86">
        <v>1</v>
      </c>
      <c r="Q453" s="7">
        <v>950000</v>
      </c>
      <c r="R453" s="7">
        <v>373000</v>
      </c>
      <c r="S453" s="88">
        <v>1000</v>
      </c>
      <c r="T453" s="88">
        <f>R453*S453</f>
        <v>373000000</v>
      </c>
      <c r="U453" s="86" t="s">
        <v>2307</v>
      </c>
      <c r="V453" s="83"/>
      <c r="W453" s="83"/>
    </row>
    <row r="454" spans="1:23" ht="96" x14ac:dyDescent="0.3">
      <c r="A454" s="84">
        <v>9</v>
      </c>
      <c r="B454" s="84" t="s">
        <v>22</v>
      </c>
      <c r="C454" s="85">
        <v>371</v>
      </c>
      <c r="D454" s="86" t="s">
        <v>2343</v>
      </c>
      <c r="E454" s="138" t="s">
        <v>2344</v>
      </c>
      <c r="F454" s="86" t="s">
        <v>2345</v>
      </c>
      <c r="G454" s="86" t="s">
        <v>2346</v>
      </c>
      <c r="H454" s="86" t="s">
        <v>507</v>
      </c>
      <c r="I454" s="96" t="s">
        <v>1501</v>
      </c>
      <c r="J454" s="84">
        <v>36</v>
      </c>
      <c r="K454" s="303" t="s">
        <v>260</v>
      </c>
      <c r="L454" s="303" t="s">
        <v>2347</v>
      </c>
      <c r="M454" s="96" t="s">
        <v>2310</v>
      </c>
      <c r="N454" s="303" t="s">
        <v>2306</v>
      </c>
      <c r="O454" s="86" t="s">
        <v>1563</v>
      </c>
      <c r="P454" s="86">
        <v>1</v>
      </c>
      <c r="Q454" s="7">
        <v>4170000</v>
      </c>
      <c r="R454" s="7">
        <v>1995000</v>
      </c>
      <c r="S454" s="88">
        <v>500</v>
      </c>
      <c r="T454" s="88">
        <f>R454*S454</f>
        <v>997500000</v>
      </c>
      <c r="U454" s="86" t="s">
        <v>2307</v>
      </c>
      <c r="V454" s="83"/>
      <c r="W454" s="83"/>
    </row>
    <row r="455" spans="1:23" x14ac:dyDescent="0.3">
      <c r="A455" s="91"/>
      <c r="B455" s="75" t="s">
        <v>2348</v>
      </c>
      <c r="C455" s="92"/>
      <c r="D455" s="109"/>
      <c r="E455" s="139"/>
      <c r="F455" s="109"/>
      <c r="G455" s="109"/>
      <c r="H455" s="109"/>
      <c r="I455" s="110"/>
      <c r="J455" s="91"/>
      <c r="K455" s="305"/>
      <c r="L455" s="305"/>
      <c r="M455" s="110"/>
      <c r="N455" s="305"/>
      <c r="O455" s="109"/>
      <c r="P455" s="109"/>
      <c r="Q455" s="130"/>
      <c r="R455" s="130"/>
      <c r="S455" s="113"/>
      <c r="T455" s="113">
        <f>SUM(T456:T461)</f>
        <v>1450000000</v>
      </c>
      <c r="U455" s="109"/>
      <c r="V455" s="95"/>
      <c r="W455" s="95"/>
    </row>
    <row r="456" spans="1:23" ht="36" x14ac:dyDescent="0.3">
      <c r="A456" s="84">
        <v>1</v>
      </c>
      <c r="B456" s="84" t="s">
        <v>202</v>
      </c>
      <c r="C456" s="103">
        <v>26</v>
      </c>
      <c r="D456" s="125" t="s">
        <v>1097</v>
      </c>
      <c r="E456" s="86" t="s">
        <v>2349</v>
      </c>
      <c r="F456" s="86" t="s">
        <v>473</v>
      </c>
      <c r="G456" s="96" t="s">
        <v>206</v>
      </c>
      <c r="H456" s="86" t="s">
        <v>79</v>
      </c>
      <c r="I456" s="96" t="s">
        <v>54</v>
      </c>
      <c r="J456" s="96" t="s">
        <v>80</v>
      </c>
      <c r="K456" s="86" t="s">
        <v>260</v>
      </c>
      <c r="L456" s="96" t="s">
        <v>2350</v>
      </c>
      <c r="M456" s="96" t="s">
        <v>2351</v>
      </c>
      <c r="N456" s="96" t="s">
        <v>2352</v>
      </c>
      <c r="O456" s="96" t="s">
        <v>32</v>
      </c>
      <c r="P456" s="86">
        <v>2</v>
      </c>
      <c r="Q456" s="7">
        <v>46000</v>
      </c>
      <c r="R456" s="7">
        <v>41800</v>
      </c>
      <c r="S456" s="127">
        <v>20000</v>
      </c>
      <c r="T456" s="88">
        <f>R456*S456</f>
        <v>836000000</v>
      </c>
      <c r="U456" s="86" t="s">
        <v>2353</v>
      </c>
      <c r="V456" s="107"/>
      <c r="W456" s="107"/>
    </row>
    <row r="457" spans="1:23" ht="36" x14ac:dyDescent="0.3">
      <c r="A457" s="84">
        <v>2</v>
      </c>
      <c r="B457" s="84" t="s">
        <v>202</v>
      </c>
      <c r="C457" s="103">
        <v>83</v>
      </c>
      <c r="D457" s="125" t="s">
        <v>2354</v>
      </c>
      <c r="E457" s="86" t="s">
        <v>2355</v>
      </c>
      <c r="F457" s="86" t="s">
        <v>164</v>
      </c>
      <c r="G457" s="96" t="s">
        <v>2356</v>
      </c>
      <c r="H457" s="86" t="s">
        <v>68</v>
      </c>
      <c r="I457" s="96" t="s">
        <v>69</v>
      </c>
      <c r="J457" s="96" t="s">
        <v>80</v>
      </c>
      <c r="K457" s="86" t="s">
        <v>309</v>
      </c>
      <c r="L457" s="96" t="s">
        <v>2357</v>
      </c>
      <c r="M457" s="96" t="s">
        <v>2358</v>
      </c>
      <c r="N457" s="96" t="s">
        <v>2352</v>
      </c>
      <c r="O457" s="96" t="s">
        <v>32</v>
      </c>
      <c r="P457" s="86">
        <v>3</v>
      </c>
      <c r="Q457" s="7">
        <v>24000</v>
      </c>
      <c r="R457" s="7">
        <v>5200</v>
      </c>
      <c r="S457" s="127">
        <v>70000</v>
      </c>
      <c r="T457" s="88">
        <f>R457*S457</f>
        <v>364000000</v>
      </c>
      <c r="U457" s="86" t="s">
        <v>2353</v>
      </c>
      <c r="V457" s="107"/>
      <c r="W457" s="107"/>
    </row>
    <row r="458" spans="1:23" ht="36" x14ac:dyDescent="0.3">
      <c r="A458" s="84">
        <v>3</v>
      </c>
      <c r="B458" s="84" t="s">
        <v>22</v>
      </c>
      <c r="C458" s="85">
        <v>41</v>
      </c>
      <c r="D458" s="86" t="s">
        <v>2359</v>
      </c>
      <c r="E458" s="86" t="s">
        <v>2360</v>
      </c>
      <c r="F458" s="86" t="s">
        <v>2361</v>
      </c>
      <c r="G458" s="96" t="s">
        <v>966</v>
      </c>
      <c r="H458" s="86" t="s">
        <v>68</v>
      </c>
      <c r="I458" s="96" t="s">
        <v>69</v>
      </c>
      <c r="J458" s="96" t="s">
        <v>80</v>
      </c>
      <c r="K458" s="86" t="s">
        <v>972</v>
      </c>
      <c r="L458" s="96" t="s">
        <v>2362</v>
      </c>
      <c r="M458" s="96" t="s">
        <v>2363</v>
      </c>
      <c r="N458" s="96" t="s">
        <v>2352</v>
      </c>
      <c r="O458" s="96" t="s">
        <v>32</v>
      </c>
      <c r="P458" s="86">
        <v>4</v>
      </c>
      <c r="Q458" s="2">
        <v>3690</v>
      </c>
      <c r="R458" s="2">
        <v>3150</v>
      </c>
      <c r="S458" s="88">
        <v>30000</v>
      </c>
      <c r="T458" s="88">
        <f>R458*S458</f>
        <v>94500000</v>
      </c>
      <c r="U458" s="86" t="s">
        <v>2353</v>
      </c>
      <c r="V458" s="83"/>
      <c r="W458" s="83"/>
    </row>
    <row r="459" spans="1:23" ht="36" x14ac:dyDescent="0.3">
      <c r="A459" s="84">
        <v>4</v>
      </c>
      <c r="B459" s="84" t="s">
        <v>22</v>
      </c>
      <c r="C459" s="85">
        <v>43</v>
      </c>
      <c r="D459" s="86" t="s">
        <v>2364</v>
      </c>
      <c r="E459" s="86" t="s">
        <v>2365</v>
      </c>
      <c r="F459" s="86" t="s">
        <v>191</v>
      </c>
      <c r="G459" s="96" t="s">
        <v>1444</v>
      </c>
      <c r="H459" s="86" t="s">
        <v>2366</v>
      </c>
      <c r="I459" s="96" t="s">
        <v>140</v>
      </c>
      <c r="J459" s="96" t="s">
        <v>80</v>
      </c>
      <c r="K459" s="86" t="s">
        <v>699</v>
      </c>
      <c r="L459" s="96" t="s">
        <v>2367</v>
      </c>
      <c r="M459" s="96"/>
      <c r="N459" s="96" t="s">
        <v>2352</v>
      </c>
      <c r="O459" s="96" t="s">
        <v>32</v>
      </c>
      <c r="P459" s="86">
        <v>3</v>
      </c>
      <c r="Q459" s="2">
        <v>1160</v>
      </c>
      <c r="R459" s="2">
        <v>1000</v>
      </c>
      <c r="S459" s="88">
        <v>25000</v>
      </c>
      <c r="T459" s="88">
        <f>R459*S459</f>
        <v>25000000</v>
      </c>
      <c r="U459" s="86" t="s">
        <v>2353</v>
      </c>
      <c r="V459" s="83"/>
      <c r="W459" s="83"/>
    </row>
    <row r="460" spans="1:23" ht="36" x14ac:dyDescent="0.3">
      <c r="A460" s="84">
        <v>5</v>
      </c>
      <c r="B460" s="84" t="s">
        <v>22</v>
      </c>
      <c r="C460" s="85">
        <v>119</v>
      </c>
      <c r="D460" s="86" t="s">
        <v>2368</v>
      </c>
      <c r="E460" s="86" t="s">
        <v>2369</v>
      </c>
      <c r="F460" s="86" t="s">
        <v>66</v>
      </c>
      <c r="G460" s="96" t="s">
        <v>966</v>
      </c>
      <c r="H460" s="86" t="s">
        <v>68</v>
      </c>
      <c r="I460" s="96" t="s">
        <v>69</v>
      </c>
      <c r="J460" s="96" t="s">
        <v>80</v>
      </c>
      <c r="K460" s="86" t="s">
        <v>309</v>
      </c>
      <c r="L460" s="96" t="s">
        <v>2370</v>
      </c>
      <c r="M460" s="96"/>
      <c r="N460" s="96" t="s">
        <v>2352</v>
      </c>
      <c r="O460" s="96" t="s">
        <v>32</v>
      </c>
      <c r="P460" s="86">
        <v>3</v>
      </c>
      <c r="Q460" s="2">
        <v>1725</v>
      </c>
      <c r="R460" s="2">
        <v>1500</v>
      </c>
      <c r="S460" s="88">
        <v>10000</v>
      </c>
      <c r="T460" s="88">
        <f>R460*S460</f>
        <v>15000000</v>
      </c>
      <c r="U460" s="86" t="s">
        <v>2353</v>
      </c>
      <c r="V460" s="83"/>
      <c r="W460" s="83"/>
    </row>
    <row r="461" spans="1:23" ht="48" x14ac:dyDescent="0.3">
      <c r="A461" s="84">
        <v>6</v>
      </c>
      <c r="B461" s="84" t="s">
        <v>22</v>
      </c>
      <c r="C461" s="85">
        <v>172</v>
      </c>
      <c r="D461" s="125" t="s">
        <v>2371</v>
      </c>
      <c r="E461" s="125" t="s">
        <v>2372</v>
      </c>
      <c r="F461" s="86" t="s">
        <v>560</v>
      </c>
      <c r="G461" s="96" t="s">
        <v>67</v>
      </c>
      <c r="H461" s="86" t="s">
        <v>68</v>
      </c>
      <c r="I461" s="96" t="s">
        <v>140</v>
      </c>
      <c r="J461" s="96" t="s">
        <v>80</v>
      </c>
      <c r="K461" s="86" t="s">
        <v>309</v>
      </c>
      <c r="L461" s="96" t="s">
        <v>2373</v>
      </c>
      <c r="M461" s="96"/>
      <c r="N461" s="96" t="s">
        <v>2352</v>
      </c>
      <c r="O461" s="96" t="s">
        <v>32</v>
      </c>
      <c r="P461" s="86">
        <v>5</v>
      </c>
      <c r="Q461" s="2">
        <v>22000</v>
      </c>
      <c r="R461" s="2">
        <v>11550</v>
      </c>
      <c r="S461" s="88">
        <v>10000</v>
      </c>
      <c r="T461" s="88">
        <f>R461*S461</f>
        <v>115500000</v>
      </c>
      <c r="U461" s="86" t="s">
        <v>2353</v>
      </c>
      <c r="V461" s="83"/>
      <c r="W461" s="83"/>
    </row>
    <row r="462" spans="1:23" x14ac:dyDescent="0.3">
      <c r="A462" s="91"/>
      <c r="B462" s="75" t="s">
        <v>2374</v>
      </c>
      <c r="C462" s="92"/>
      <c r="D462" s="128"/>
      <c r="E462" s="128"/>
      <c r="F462" s="109"/>
      <c r="G462" s="110"/>
      <c r="H462" s="109"/>
      <c r="I462" s="110"/>
      <c r="J462" s="110"/>
      <c r="K462" s="109"/>
      <c r="L462" s="110"/>
      <c r="M462" s="110"/>
      <c r="N462" s="110"/>
      <c r="O462" s="110"/>
      <c r="P462" s="109"/>
      <c r="Q462" s="116"/>
      <c r="R462" s="116"/>
      <c r="S462" s="113"/>
      <c r="T462" s="113">
        <f>SUM(T463:T465)</f>
        <v>785541000</v>
      </c>
      <c r="U462" s="109"/>
      <c r="V462" s="95"/>
      <c r="W462" s="95"/>
    </row>
    <row r="463" spans="1:23" ht="48" x14ac:dyDescent="0.3">
      <c r="A463" s="84">
        <v>1</v>
      </c>
      <c r="B463" s="84" t="s">
        <v>22</v>
      </c>
      <c r="C463" s="103">
        <v>148</v>
      </c>
      <c r="D463" s="86" t="s">
        <v>2375</v>
      </c>
      <c r="E463" s="86" t="s">
        <v>2376</v>
      </c>
      <c r="F463" s="86" t="s">
        <v>2377</v>
      </c>
      <c r="G463" s="96" t="s">
        <v>2378</v>
      </c>
      <c r="H463" s="86" t="s">
        <v>68</v>
      </c>
      <c r="I463" s="96" t="s">
        <v>140</v>
      </c>
      <c r="J463" s="103">
        <v>24</v>
      </c>
      <c r="K463" s="86" t="s">
        <v>2379</v>
      </c>
      <c r="L463" s="96" t="s">
        <v>2380</v>
      </c>
      <c r="M463" s="96"/>
      <c r="N463" s="96" t="s">
        <v>2381</v>
      </c>
      <c r="O463" s="96" t="s">
        <v>32</v>
      </c>
      <c r="P463" s="86">
        <v>4</v>
      </c>
      <c r="Q463" s="88">
        <v>2840</v>
      </c>
      <c r="R463" s="88">
        <v>2839</v>
      </c>
      <c r="S463" s="88">
        <v>50000</v>
      </c>
      <c r="T463" s="88">
        <f>R463*S463</f>
        <v>141950000</v>
      </c>
      <c r="U463" s="86" t="s">
        <v>2382</v>
      </c>
      <c r="V463" s="83"/>
      <c r="W463" s="83"/>
    </row>
    <row r="464" spans="1:23" ht="48" x14ac:dyDescent="0.3">
      <c r="A464" s="84">
        <v>2</v>
      </c>
      <c r="B464" s="84" t="s">
        <v>22</v>
      </c>
      <c r="C464" s="103">
        <v>287</v>
      </c>
      <c r="D464" s="161" t="s">
        <v>2383</v>
      </c>
      <c r="E464" s="161" t="s">
        <v>2384</v>
      </c>
      <c r="F464" s="161" t="s">
        <v>2385</v>
      </c>
      <c r="G464" s="306" t="s">
        <v>1575</v>
      </c>
      <c r="H464" s="161" t="s">
        <v>68</v>
      </c>
      <c r="I464" s="96" t="s">
        <v>371</v>
      </c>
      <c r="J464" s="103">
        <v>24</v>
      </c>
      <c r="K464" s="161" t="s">
        <v>2386</v>
      </c>
      <c r="L464" s="96" t="s">
        <v>2387</v>
      </c>
      <c r="M464" s="96"/>
      <c r="N464" s="96" t="s">
        <v>2381</v>
      </c>
      <c r="O464" s="96" t="s">
        <v>32</v>
      </c>
      <c r="P464" s="86">
        <v>4</v>
      </c>
      <c r="Q464" s="88">
        <v>29500</v>
      </c>
      <c r="R464" s="88">
        <v>23940</v>
      </c>
      <c r="S464" s="88">
        <v>150</v>
      </c>
      <c r="T464" s="88">
        <f>R464*S464</f>
        <v>3591000</v>
      </c>
      <c r="U464" s="86" t="s">
        <v>2382</v>
      </c>
      <c r="V464" s="83"/>
      <c r="W464" s="83"/>
    </row>
    <row r="465" spans="1:23" ht="48" x14ac:dyDescent="0.3">
      <c r="A465" s="84">
        <v>3</v>
      </c>
      <c r="B465" s="84" t="s">
        <v>22</v>
      </c>
      <c r="C465" s="103">
        <v>541</v>
      </c>
      <c r="D465" s="147" t="s">
        <v>2389</v>
      </c>
      <c r="E465" s="86" t="s">
        <v>2390</v>
      </c>
      <c r="F465" s="86" t="s">
        <v>2391</v>
      </c>
      <c r="G465" s="96" t="s">
        <v>2378</v>
      </c>
      <c r="H465" s="86" t="s">
        <v>68</v>
      </c>
      <c r="I465" s="96" t="s">
        <v>140</v>
      </c>
      <c r="J465" s="103">
        <v>24</v>
      </c>
      <c r="K465" s="86" t="s">
        <v>2392</v>
      </c>
      <c r="L465" s="96" t="s">
        <v>2393</v>
      </c>
      <c r="M465" s="96"/>
      <c r="N465" s="96" t="s">
        <v>2381</v>
      </c>
      <c r="O465" s="96" t="s">
        <v>32</v>
      </c>
      <c r="P465" s="86">
        <v>4</v>
      </c>
      <c r="Q465" s="200">
        <v>6500</v>
      </c>
      <c r="R465" s="89">
        <v>6400</v>
      </c>
      <c r="S465" s="88">
        <v>100000</v>
      </c>
      <c r="T465" s="88">
        <f>R465*S465</f>
        <v>640000000</v>
      </c>
      <c r="U465" s="86" t="s">
        <v>2382</v>
      </c>
      <c r="V465" s="83"/>
      <c r="W465" s="83"/>
    </row>
    <row r="466" spans="1:23" x14ac:dyDescent="0.3">
      <c r="A466" s="91"/>
      <c r="B466" s="75" t="s">
        <v>2394</v>
      </c>
      <c r="C466" s="111"/>
      <c r="D466" s="150"/>
      <c r="E466" s="109"/>
      <c r="F466" s="109"/>
      <c r="G466" s="110"/>
      <c r="H466" s="109"/>
      <c r="I466" s="110"/>
      <c r="J466" s="111"/>
      <c r="K466" s="109"/>
      <c r="L466" s="110"/>
      <c r="M466" s="110"/>
      <c r="N466" s="110"/>
      <c r="O466" s="110"/>
      <c r="P466" s="109"/>
      <c r="Q466" s="201"/>
      <c r="R466" s="94"/>
      <c r="S466" s="113"/>
      <c r="T466" s="113">
        <f>SUM(T467:T469)</f>
        <v>204040000</v>
      </c>
      <c r="U466" s="109"/>
      <c r="V466" s="95"/>
      <c r="W466" s="95"/>
    </row>
    <row r="467" spans="1:23" ht="108" x14ac:dyDescent="0.3">
      <c r="A467" s="84">
        <v>1</v>
      </c>
      <c r="B467" s="84" t="s">
        <v>161</v>
      </c>
      <c r="C467" s="86">
        <v>2</v>
      </c>
      <c r="D467" s="86" t="s">
        <v>2395</v>
      </c>
      <c r="E467" s="86" t="s">
        <v>2396</v>
      </c>
      <c r="F467" s="86" t="s">
        <v>2397</v>
      </c>
      <c r="G467" s="86" t="s">
        <v>2398</v>
      </c>
      <c r="H467" s="86" t="s">
        <v>68</v>
      </c>
      <c r="I467" s="86" t="s">
        <v>371</v>
      </c>
      <c r="J467" s="86" t="s">
        <v>80</v>
      </c>
      <c r="K467" s="86" t="s">
        <v>2399</v>
      </c>
      <c r="L467" s="86" t="s">
        <v>2400</v>
      </c>
      <c r="M467" s="86"/>
      <c r="N467" s="86" t="s">
        <v>2044</v>
      </c>
      <c r="O467" s="86" t="s">
        <v>32</v>
      </c>
      <c r="P467" s="103">
        <v>2</v>
      </c>
      <c r="Q467" s="3">
        <v>7500</v>
      </c>
      <c r="R467" s="3">
        <v>6800</v>
      </c>
      <c r="S467" s="88">
        <v>400</v>
      </c>
      <c r="T467" s="88">
        <f>R467*S467</f>
        <v>2720000</v>
      </c>
      <c r="U467" s="86" t="s">
        <v>2401</v>
      </c>
      <c r="V467" s="107"/>
      <c r="W467" s="107"/>
    </row>
    <row r="468" spans="1:23" ht="108" x14ac:dyDescent="0.3">
      <c r="A468" s="84">
        <v>2</v>
      </c>
      <c r="B468" s="84" t="s">
        <v>161</v>
      </c>
      <c r="C468" s="86">
        <v>11</v>
      </c>
      <c r="D468" s="86" t="s">
        <v>2402</v>
      </c>
      <c r="E468" s="86" t="s">
        <v>2403</v>
      </c>
      <c r="F468" s="86" t="s">
        <v>2404</v>
      </c>
      <c r="G468" s="86" t="s">
        <v>480</v>
      </c>
      <c r="H468" s="86" t="s">
        <v>68</v>
      </c>
      <c r="I468" s="86" t="s">
        <v>140</v>
      </c>
      <c r="J468" s="86" t="s">
        <v>80</v>
      </c>
      <c r="K468" s="86" t="s">
        <v>2405</v>
      </c>
      <c r="L468" s="86" t="s">
        <v>2406</v>
      </c>
      <c r="M468" s="86"/>
      <c r="N468" s="86" t="s">
        <v>2044</v>
      </c>
      <c r="O468" s="86" t="s">
        <v>32</v>
      </c>
      <c r="P468" s="103">
        <v>2</v>
      </c>
      <c r="Q468" s="3">
        <v>2300</v>
      </c>
      <c r="R468" s="3">
        <v>2000</v>
      </c>
      <c r="S468" s="88">
        <v>100000</v>
      </c>
      <c r="T468" s="88">
        <f>R468*S468</f>
        <v>200000000</v>
      </c>
      <c r="U468" s="86" t="s">
        <v>2401</v>
      </c>
      <c r="V468" s="107"/>
      <c r="W468" s="107"/>
    </row>
    <row r="469" spans="1:23" ht="48" x14ac:dyDescent="0.3">
      <c r="A469" s="84">
        <v>3</v>
      </c>
      <c r="B469" s="84" t="s">
        <v>161</v>
      </c>
      <c r="C469" s="86">
        <v>17</v>
      </c>
      <c r="D469" s="86" t="s">
        <v>2407</v>
      </c>
      <c r="E469" s="86" t="s">
        <v>2408</v>
      </c>
      <c r="F469" s="86" t="s">
        <v>2409</v>
      </c>
      <c r="G469" s="86" t="s">
        <v>480</v>
      </c>
      <c r="H469" s="86" t="s">
        <v>68</v>
      </c>
      <c r="I469" s="86" t="s">
        <v>140</v>
      </c>
      <c r="J469" s="86" t="s">
        <v>70</v>
      </c>
      <c r="K469" s="86" t="s">
        <v>2405</v>
      </c>
      <c r="L469" s="86" t="s">
        <v>2410</v>
      </c>
      <c r="M469" s="86"/>
      <c r="N469" s="86" t="s">
        <v>2411</v>
      </c>
      <c r="O469" s="86" t="s">
        <v>32</v>
      </c>
      <c r="P469" s="103">
        <v>2</v>
      </c>
      <c r="Q469" s="3">
        <v>3500</v>
      </c>
      <c r="R469" s="3">
        <v>3300</v>
      </c>
      <c r="S469" s="88">
        <v>400</v>
      </c>
      <c r="T469" s="88">
        <f>R469*S469</f>
        <v>1320000</v>
      </c>
      <c r="U469" s="86" t="s">
        <v>2401</v>
      </c>
      <c r="V469" s="107"/>
      <c r="W469" s="107"/>
    </row>
    <row r="470" spans="1:23" x14ac:dyDescent="0.3">
      <c r="A470" s="91"/>
      <c r="B470" s="75" t="s">
        <v>2412</v>
      </c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11"/>
      <c r="Q470" s="174"/>
      <c r="R470" s="174"/>
      <c r="S470" s="113"/>
      <c r="T470" s="113">
        <f>SUM(T471:T507)</f>
        <v>16420903500</v>
      </c>
      <c r="U470" s="109"/>
      <c r="V470" s="114"/>
      <c r="W470" s="114"/>
    </row>
    <row r="471" spans="1:23" ht="48" x14ac:dyDescent="0.3">
      <c r="A471" s="84">
        <v>1</v>
      </c>
      <c r="B471" s="84" t="s">
        <v>202</v>
      </c>
      <c r="C471" s="84">
        <v>80</v>
      </c>
      <c r="D471" s="125" t="s">
        <v>2413</v>
      </c>
      <c r="E471" s="103" t="s">
        <v>2414</v>
      </c>
      <c r="F471" s="86" t="s">
        <v>2415</v>
      </c>
      <c r="G471" s="86" t="s">
        <v>645</v>
      </c>
      <c r="H471" s="86" t="s">
        <v>68</v>
      </c>
      <c r="I471" s="96" t="s">
        <v>438</v>
      </c>
      <c r="J471" s="86">
        <v>36</v>
      </c>
      <c r="K471" s="86" t="s">
        <v>2416</v>
      </c>
      <c r="L471" s="86" t="s">
        <v>2417</v>
      </c>
      <c r="M471" s="96"/>
      <c r="N471" s="86" t="s">
        <v>2418</v>
      </c>
      <c r="O471" s="96" t="s">
        <v>187</v>
      </c>
      <c r="P471" s="86">
        <v>1</v>
      </c>
      <c r="Q471" s="189">
        <v>110000</v>
      </c>
      <c r="R471" s="7">
        <v>110000</v>
      </c>
      <c r="S471" s="127">
        <v>100</v>
      </c>
      <c r="T471" s="88">
        <f>R471*S471</f>
        <v>11000000</v>
      </c>
      <c r="U471" s="86" t="s">
        <v>2419</v>
      </c>
      <c r="V471" s="107"/>
      <c r="W471" s="107"/>
    </row>
    <row r="472" spans="1:23" ht="72" x14ac:dyDescent="0.3">
      <c r="A472" s="84">
        <v>2</v>
      </c>
      <c r="B472" s="84" t="s">
        <v>202</v>
      </c>
      <c r="C472" s="84">
        <v>91</v>
      </c>
      <c r="D472" s="125" t="s">
        <v>1297</v>
      </c>
      <c r="E472" s="86" t="s">
        <v>2420</v>
      </c>
      <c r="F472" s="86" t="s">
        <v>473</v>
      </c>
      <c r="G472" s="86" t="s">
        <v>79</v>
      </c>
      <c r="H472" s="86" t="s">
        <v>206</v>
      </c>
      <c r="I472" s="96" t="s">
        <v>54</v>
      </c>
      <c r="J472" s="307">
        <v>36</v>
      </c>
      <c r="K472" s="96" t="s">
        <v>304</v>
      </c>
      <c r="L472" s="96" t="s">
        <v>2421</v>
      </c>
      <c r="M472" s="96" t="s">
        <v>2422</v>
      </c>
      <c r="N472" s="86" t="s">
        <v>2423</v>
      </c>
      <c r="O472" s="86" t="s">
        <v>32</v>
      </c>
      <c r="P472" s="86">
        <v>4</v>
      </c>
      <c r="Q472" s="46">
        <v>100000</v>
      </c>
      <c r="R472" s="308">
        <v>36000</v>
      </c>
      <c r="S472" s="127">
        <v>7000</v>
      </c>
      <c r="T472" s="88">
        <f>R472*S472</f>
        <v>252000000</v>
      </c>
      <c r="U472" s="86" t="s">
        <v>2419</v>
      </c>
      <c r="V472" s="107"/>
      <c r="W472" s="107"/>
    </row>
    <row r="473" spans="1:23" ht="72" x14ac:dyDescent="0.3">
      <c r="A473" s="84">
        <v>3</v>
      </c>
      <c r="B473" s="84" t="s">
        <v>202</v>
      </c>
      <c r="C473" s="84">
        <v>93</v>
      </c>
      <c r="D473" s="125" t="s">
        <v>1297</v>
      </c>
      <c r="E473" s="86" t="s">
        <v>2424</v>
      </c>
      <c r="F473" s="86" t="s">
        <v>77</v>
      </c>
      <c r="G473" s="86" t="s">
        <v>79</v>
      </c>
      <c r="H473" s="86" t="s">
        <v>206</v>
      </c>
      <c r="I473" s="96" t="s">
        <v>54</v>
      </c>
      <c r="J473" s="307">
        <v>36</v>
      </c>
      <c r="K473" s="96" t="s">
        <v>304</v>
      </c>
      <c r="L473" s="96" t="s">
        <v>2425</v>
      </c>
      <c r="M473" s="96" t="s">
        <v>2426</v>
      </c>
      <c r="N473" s="86" t="s">
        <v>2423</v>
      </c>
      <c r="O473" s="86" t="s">
        <v>32</v>
      </c>
      <c r="P473" s="86">
        <v>4</v>
      </c>
      <c r="Q473" s="46">
        <v>40000</v>
      </c>
      <c r="R473" s="308">
        <v>17000</v>
      </c>
      <c r="S473" s="127">
        <v>3000</v>
      </c>
      <c r="T473" s="88">
        <f>R473*S473</f>
        <v>51000000</v>
      </c>
      <c r="U473" s="86" t="s">
        <v>2419</v>
      </c>
      <c r="V473" s="107"/>
      <c r="W473" s="107"/>
    </row>
    <row r="474" spans="1:23" ht="213.75" x14ac:dyDescent="0.3">
      <c r="A474" s="84">
        <v>4</v>
      </c>
      <c r="B474" s="84" t="s">
        <v>22</v>
      </c>
      <c r="C474" s="85">
        <v>14</v>
      </c>
      <c r="D474" s="309" t="s">
        <v>2427</v>
      </c>
      <c r="E474" s="125" t="s">
        <v>2428</v>
      </c>
      <c r="F474" s="125" t="s">
        <v>2429</v>
      </c>
      <c r="G474" s="125" t="s">
        <v>942</v>
      </c>
      <c r="H474" s="125" t="s">
        <v>507</v>
      </c>
      <c r="I474" s="96" t="s">
        <v>438</v>
      </c>
      <c r="J474" s="132">
        <v>36</v>
      </c>
      <c r="K474" s="125" t="s">
        <v>2430</v>
      </c>
      <c r="L474" s="96" t="s">
        <v>2431</v>
      </c>
      <c r="M474" s="96"/>
      <c r="N474" s="86" t="s">
        <v>2432</v>
      </c>
      <c r="O474" s="96" t="s">
        <v>123</v>
      </c>
      <c r="P474" s="86">
        <v>1</v>
      </c>
      <c r="Q474" s="310">
        <v>197000</v>
      </c>
      <c r="R474" s="88">
        <v>188600</v>
      </c>
      <c r="S474" s="88">
        <v>1000</v>
      </c>
      <c r="T474" s="88">
        <f>R474*S474</f>
        <v>188600000</v>
      </c>
      <c r="U474" s="86" t="s">
        <v>2419</v>
      </c>
      <c r="V474" s="83"/>
      <c r="W474" s="83"/>
    </row>
    <row r="475" spans="1:23" ht="72" x14ac:dyDescent="0.3">
      <c r="A475" s="84">
        <v>5</v>
      </c>
      <c r="B475" s="84" t="s">
        <v>22</v>
      </c>
      <c r="C475" s="85">
        <v>16</v>
      </c>
      <c r="D475" s="86" t="s">
        <v>2433</v>
      </c>
      <c r="E475" s="86" t="s">
        <v>2434</v>
      </c>
      <c r="F475" s="86" t="s">
        <v>2435</v>
      </c>
      <c r="G475" s="125" t="s">
        <v>1825</v>
      </c>
      <c r="H475" s="125" t="s">
        <v>603</v>
      </c>
      <c r="I475" s="96" t="s">
        <v>761</v>
      </c>
      <c r="J475" s="132">
        <v>24</v>
      </c>
      <c r="K475" s="86" t="s">
        <v>2436</v>
      </c>
      <c r="L475" s="96" t="s">
        <v>2437</v>
      </c>
      <c r="M475" s="96" t="s">
        <v>2438</v>
      </c>
      <c r="N475" s="86" t="s">
        <v>2439</v>
      </c>
      <c r="O475" s="96" t="s">
        <v>2440</v>
      </c>
      <c r="P475" s="86">
        <v>1</v>
      </c>
      <c r="Q475" s="88">
        <v>404670</v>
      </c>
      <c r="R475" s="88">
        <v>404618</v>
      </c>
      <c r="S475" s="88">
        <v>2000</v>
      </c>
      <c r="T475" s="88">
        <f>R475*S475</f>
        <v>809236000</v>
      </c>
      <c r="U475" s="86" t="s">
        <v>2419</v>
      </c>
      <c r="V475" s="83"/>
      <c r="W475" s="83"/>
    </row>
    <row r="476" spans="1:23" ht="60" x14ac:dyDescent="0.3">
      <c r="A476" s="84">
        <v>6</v>
      </c>
      <c r="B476" s="84" t="s">
        <v>22</v>
      </c>
      <c r="C476" s="85">
        <v>17</v>
      </c>
      <c r="D476" s="86" t="s">
        <v>2441</v>
      </c>
      <c r="E476" s="86" t="s">
        <v>2442</v>
      </c>
      <c r="F476" s="86" t="s">
        <v>2443</v>
      </c>
      <c r="G476" s="86" t="s">
        <v>2444</v>
      </c>
      <c r="H476" s="125" t="s">
        <v>507</v>
      </c>
      <c r="I476" s="96" t="s">
        <v>761</v>
      </c>
      <c r="J476" s="132">
        <v>12</v>
      </c>
      <c r="K476" s="86" t="s">
        <v>2445</v>
      </c>
      <c r="L476" s="96" t="s">
        <v>2446</v>
      </c>
      <c r="M476" s="96"/>
      <c r="N476" s="86" t="s">
        <v>2432</v>
      </c>
      <c r="O476" s="96" t="s">
        <v>123</v>
      </c>
      <c r="P476" s="86">
        <v>1</v>
      </c>
      <c r="Q476" s="88">
        <v>840000</v>
      </c>
      <c r="R476" s="88">
        <v>840000</v>
      </c>
      <c r="S476" s="88">
        <v>1500</v>
      </c>
      <c r="T476" s="88">
        <f>R476*S476</f>
        <v>1260000000</v>
      </c>
      <c r="U476" s="86" t="s">
        <v>2419</v>
      </c>
      <c r="V476" s="83"/>
      <c r="W476" s="83"/>
    </row>
    <row r="477" spans="1:23" ht="60" x14ac:dyDescent="0.3">
      <c r="A477" s="84">
        <v>7</v>
      </c>
      <c r="B477" s="84" t="s">
        <v>22</v>
      </c>
      <c r="C477" s="85">
        <v>36</v>
      </c>
      <c r="D477" s="86" t="s">
        <v>1404</v>
      </c>
      <c r="E477" s="103" t="s">
        <v>2447</v>
      </c>
      <c r="F477" s="86" t="s">
        <v>2448</v>
      </c>
      <c r="G477" s="86" t="s">
        <v>1407</v>
      </c>
      <c r="H477" s="86" t="s">
        <v>68</v>
      </c>
      <c r="I477" s="96" t="s">
        <v>54</v>
      </c>
      <c r="J477" s="86">
        <v>60</v>
      </c>
      <c r="K477" s="86" t="s">
        <v>2449</v>
      </c>
      <c r="L477" s="86" t="s">
        <v>2450</v>
      </c>
      <c r="M477" s="96" t="s">
        <v>2451</v>
      </c>
      <c r="N477" s="86" t="s">
        <v>2452</v>
      </c>
      <c r="O477" s="86" t="s">
        <v>195</v>
      </c>
      <c r="P477" s="86">
        <v>1</v>
      </c>
      <c r="Q477" s="88">
        <v>96000</v>
      </c>
      <c r="R477" s="2">
        <v>72000</v>
      </c>
      <c r="S477" s="88">
        <v>2000</v>
      </c>
      <c r="T477" s="88">
        <f>R477*S477</f>
        <v>144000000</v>
      </c>
      <c r="U477" s="86" t="s">
        <v>2419</v>
      </c>
      <c r="V477" s="83"/>
      <c r="W477" s="83"/>
    </row>
    <row r="478" spans="1:23" ht="84" x14ac:dyDescent="0.3">
      <c r="A478" s="84">
        <v>8</v>
      </c>
      <c r="B478" s="84" t="s">
        <v>22</v>
      </c>
      <c r="C478" s="85">
        <v>127</v>
      </c>
      <c r="D478" s="86" t="s">
        <v>2453</v>
      </c>
      <c r="E478" s="103" t="s">
        <v>2454</v>
      </c>
      <c r="F478" s="86" t="s">
        <v>2455</v>
      </c>
      <c r="G478" s="86" t="s">
        <v>98</v>
      </c>
      <c r="H478" s="86" t="s">
        <v>79</v>
      </c>
      <c r="I478" s="96" t="s">
        <v>89</v>
      </c>
      <c r="J478" s="86">
        <v>36</v>
      </c>
      <c r="K478" s="86" t="s">
        <v>2456</v>
      </c>
      <c r="L478" s="86" t="s">
        <v>2457</v>
      </c>
      <c r="M478" s="96" t="s">
        <v>2458</v>
      </c>
      <c r="N478" s="86" t="s">
        <v>92</v>
      </c>
      <c r="O478" s="86" t="s">
        <v>123</v>
      </c>
      <c r="P478" s="86">
        <v>1</v>
      </c>
      <c r="Q478" s="88">
        <v>13300</v>
      </c>
      <c r="R478" s="2">
        <v>12600</v>
      </c>
      <c r="S478" s="88">
        <v>20000</v>
      </c>
      <c r="T478" s="88">
        <f>R478*S478</f>
        <v>252000000</v>
      </c>
      <c r="U478" s="86" t="s">
        <v>2419</v>
      </c>
      <c r="V478" s="83"/>
      <c r="W478" s="83"/>
    </row>
    <row r="479" spans="1:23" ht="96" x14ac:dyDescent="0.3">
      <c r="A479" s="84">
        <v>9</v>
      </c>
      <c r="B479" s="84" t="s">
        <v>22</v>
      </c>
      <c r="C479" s="85">
        <v>128</v>
      </c>
      <c r="D479" s="86" t="s">
        <v>2453</v>
      </c>
      <c r="E479" s="103" t="s">
        <v>2459</v>
      </c>
      <c r="F479" s="86" t="s">
        <v>138</v>
      </c>
      <c r="G479" s="86" t="s">
        <v>98</v>
      </c>
      <c r="H479" s="86" t="s">
        <v>79</v>
      </c>
      <c r="I479" s="96" t="s">
        <v>89</v>
      </c>
      <c r="J479" s="86">
        <v>36</v>
      </c>
      <c r="K479" s="86" t="s">
        <v>2460</v>
      </c>
      <c r="L479" s="86" t="s">
        <v>2461</v>
      </c>
      <c r="M479" s="96"/>
      <c r="N479" s="86" t="s">
        <v>2462</v>
      </c>
      <c r="O479" s="86" t="s">
        <v>32</v>
      </c>
      <c r="P479" s="86">
        <v>4</v>
      </c>
      <c r="Q479" s="88">
        <v>4480</v>
      </c>
      <c r="R479" s="2">
        <v>4480</v>
      </c>
      <c r="S479" s="88">
        <v>20000</v>
      </c>
      <c r="T479" s="88">
        <f>R479*S479</f>
        <v>89600000</v>
      </c>
      <c r="U479" s="86" t="s">
        <v>2419</v>
      </c>
      <c r="V479" s="83"/>
      <c r="W479" s="83"/>
    </row>
    <row r="480" spans="1:23" ht="36" x14ac:dyDescent="0.3">
      <c r="A480" s="84">
        <v>10</v>
      </c>
      <c r="B480" s="84" t="s">
        <v>22</v>
      </c>
      <c r="C480" s="85">
        <v>129</v>
      </c>
      <c r="D480" s="86" t="s">
        <v>2453</v>
      </c>
      <c r="E480" s="103" t="s">
        <v>2463</v>
      </c>
      <c r="F480" s="86" t="s">
        <v>66</v>
      </c>
      <c r="G480" s="86" t="s">
        <v>139</v>
      </c>
      <c r="H480" s="86" t="s">
        <v>68</v>
      </c>
      <c r="I480" s="96" t="s">
        <v>69</v>
      </c>
      <c r="J480" s="86">
        <v>60</v>
      </c>
      <c r="K480" s="86" t="s">
        <v>71</v>
      </c>
      <c r="L480" s="86" t="s">
        <v>2464</v>
      </c>
      <c r="M480" s="96"/>
      <c r="N480" s="86" t="s">
        <v>2465</v>
      </c>
      <c r="O480" s="86" t="s">
        <v>195</v>
      </c>
      <c r="P480" s="86">
        <v>1</v>
      </c>
      <c r="Q480" s="88">
        <v>1260</v>
      </c>
      <c r="R480" s="2">
        <v>1260</v>
      </c>
      <c r="S480" s="88">
        <v>350000</v>
      </c>
      <c r="T480" s="88">
        <f>R480*S480</f>
        <v>441000000</v>
      </c>
      <c r="U480" s="86" t="s">
        <v>2419</v>
      </c>
      <c r="V480" s="83"/>
      <c r="W480" s="83"/>
    </row>
    <row r="481" spans="1:23" ht="36" x14ac:dyDescent="0.3">
      <c r="A481" s="84">
        <v>11</v>
      </c>
      <c r="B481" s="84" t="s">
        <v>22</v>
      </c>
      <c r="C481" s="85">
        <v>150</v>
      </c>
      <c r="D481" s="86" t="s">
        <v>2466</v>
      </c>
      <c r="E481" s="103" t="s">
        <v>2467</v>
      </c>
      <c r="F481" s="86" t="s">
        <v>2468</v>
      </c>
      <c r="G481" s="86" t="s">
        <v>98</v>
      </c>
      <c r="H481" s="86" t="s">
        <v>79</v>
      </c>
      <c r="I481" s="96" t="s">
        <v>89</v>
      </c>
      <c r="J481" s="86">
        <v>24</v>
      </c>
      <c r="K481" s="86" t="s">
        <v>2469</v>
      </c>
      <c r="L481" s="86" t="s">
        <v>2470</v>
      </c>
      <c r="M481" s="96"/>
      <c r="N481" s="86" t="s">
        <v>570</v>
      </c>
      <c r="O481" s="86" t="s">
        <v>135</v>
      </c>
      <c r="P481" s="86">
        <v>1</v>
      </c>
      <c r="Q481" s="10">
        <v>87150</v>
      </c>
      <c r="R481" s="2">
        <v>78750</v>
      </c>
      <c r="S481" s="88">
        <v>1000</v>
      </c>
      <c r="T481" s="88">
        <f>R481*S481</f>
        <v>78750000</v>
      </c>
      <c r="U481" s="86" t="s">
        <v>2419</v>
      </c>
      <c r="V481" s="83"/>
      <c r="W481" s="83"/>
    </row>
    <row r="482" spans="1:23" ht="60" x14ac:dyDescent="0.3">
      <c r="A482" s="84">
        <v>12</v>
      </c>
      <c r="B482" s="84" t="s">
        <v>22</v>
      </c>
      <c r="C482" s="85">
        <v>165</v>
      </c>
      <c r="D482" s="86" t="s">
        <v>2471</v>
      </c>
      <c r="E482" s="86" t="s">
        <v>2472</v>
      </c>
      <c r="F482" s="86" t="s">
        <v>2473</v>
      </c>
      <c r="G482" s="311" t="s">
        <v>98</v>
      </c>
      <c r="H482" s="86" t="s">
        <v>79</v>
      </c>
      <c r="I482" s="96" t="s">
        <v>89</v>
      </c>
      <c r="J482" s="312">
        <v>36</v>
      </c>
      <c r="K482" s="313" t="s">
        <v>2474</v>
      </c>
      <c r="L482" s="314" t="s">
        <v>2475</v>
      </c>
      <c r="M482" s="96"/>
      <c r="N482" s="315" t="s">
        <v>2476</v>
      </c>
      <c r="O482" s="316" t="s">
        <v>135</v>
      </c>
      <c r="P482" s="86">
        <v>1</v>
      </c>
      <c r="Q482" s="89">
        <v>6200000</v>
      </c>
      <c r="R482" s="2">
        <v>6200000</v>
      </c>
      <c r="S482" s="88">
        <v>200</v>
      </c>
      <c r="T482" s="88">
        <f>R482*S482</f>
        <v>1240000000</v>
      </c>
      <c r="U482" s="86" t="s">
        <v>2419</v>
      </c>
      <c r="V482" s="83"/>
      <c r="W482" s="83"/>
    </row>
    <row r="483" spans="1:23" ht="60" x14ac:dyDescent="0.3">
      <c r="A483" s="84">
        <v>13</v>
      </c>
      <c r="B483" s="84" t="s">
        <v>22</v>
      </c>
      <c r="C483" s="85">
        <v>193</v>
      </c>
      <c r="D483" s="86" t="s">
        <v>2477</v>
      </c>
      <c r="E483" s="312" t="s">
        <v>2478</v>
      </c>
      <c r="F483" s="86" t="s">
        <v>2479</v>
      </c>
      <c r="G483" s="311" t="s">
        <v>98</v>
      </c>
      <c r="H483" s="86" t="s">
        <v>79</v>
      </c>
      <c r="I483" s="96" t="s">
        <v>54</v>
      </c>
      <c r="J483" s="312">
        <v>36</v>
      </c>
      <c r="K483" s="312" t="s">
        <v>2480</v>
      </c>
      <c r="L483" s="312" t="s">
        <v>2481</v>
      </c>
      <c r="M483" s="96" t="s">
        <v>2482</v>
      </c>
      <c r="N483" s="312" t="s">
        <v>2476</v>
      </c>
      <c r="O483" s="311" t="s">
        <v>135</v>
      </c>
      <c r="P483" s="86">
        <v>1</v>
      </c>
      <c r="Q483" s="89">
        <v>562380</v>
      </c>
      <c r="R483" s="2">
        <v>520000</v>
      </c>
      <c r="S483" s="88">
        <v>500</v>
      </c>
      <c r="T483" s="88">
        <f>R483*S483</f>
        <v>260000000</v>
      </c>
      <c r="U483" s="86" t="s">
        <v>2419</v>
      </c>
      <c r="V483" s="83"/>
      <c r="W483" s="83"/>
    </row>
    <row r="484" spans="1:23" ht="84" x14ac:dyDescent="0.3">
      <c r="A484" s="84">
        <v>14</v>
      </c>
      <c r="B484" s="84" t="s">
        <v>22</v>
      </c>
      <c r="C484" s="85">
        <v>222</v>
      </c>
      <c r="D484" s="86" t="s">
        <v>2483</v>
      </c>
      <c r="E484" s="103" t="s">
        <v>2484</v>
      </c>
      <c r="F484" s="86" t="s">
        <v>2485</v>
      </c>
      <c r="G484" s="86" t="s">
        <v>183</v>
      </c>
      <c r="H484" s="86" t="s">
        <v>79</v>
      </c>
      <c r="I484" s="96" t="s">
        <v>54</v>
      </c>
      <c r="J484" s="86">
        <v>24</v>
      </c>
      <c r="K484" s="86" t="s">
        <v>131</v>
      </c>
      <c r="L484" s="86" t="s">
        <v>2486</v>
      </c>
      <c r="M484" s="96" t="s">
        <v>2487</v>
      </c>
      <c r="N484" s="86" t="s">
        <v>2465</v>
      </c>
      <c r="O484" s="86" t="s">
        <v>195</v>
      </c>
      <c r="P484" s="86">
        <v>1</v>
      </c>
      <c r="Q484" s="88">
        <v>35000</v>
      </c>
      <c r="R484" s="2">
        <v>35000</v>
      </c>
      <c r="S484" s="88">
        <v>1000</v>
      </c>
      <c r="T484" s="88">
        <f>R484*S484</f>
        <v>35000000</v>
      </c>
      <c r="U484" s="86" t="s">
        <v>2419</v>
      </c>
      <c r="V484" s="83"/>
      <c r="W484" s="83"/>
    </row>
    <row r="485" spans="1:23" ht="48" x14ac:dyDescent="0.3">
      <c r="A485" s="84">
        <v>15</v>
      </c>
      <c r="B485" s="84" t="s">
        <v>22</v>
      </c>
      <c r="C485" s="85">
        <v>258</v>
      </c>
      <c r="D485" s="86" t="s">
        <v>2488</v>
      </c>
      <c r="E485" s="103" t="s">
        <v>2489</v>
      </c>
      <c r="F485" s="86" t="s">
        <v>2490</v>
      </c>
      <c r="G485" s="311" t="s">
        <v>98</v>
      </c>
      <c r="H485" s="86" t="s">
        <v>79</v>
      </c>
      <c r="I485" s="96" t="s">
        <v>54</v>
      </c>
      <c r="J485" s="86">
        <v>60</v>
      </c>
      <c r="K485" s="86" t="s">
        <v>2491</v>
      </c>
      <c r="L485" s="86" t="s">
        <v>2492</v>
      </c>
      <c r="M485" s="96"/>
      <c r="N485" s="86" t="s">
        <v>92</v>
      </c>
      <c r="O485" s="86" t="s">
        <v>123</v>
      </c>
      <c r="P485" s="86">
        <v>1</v>
      </c>
      <c r="Q485" s="88">
        <v>60800</v>
      </c>
      <c r="R485" s="2">
        <v>60800</v>
      </c>
      <c r="S485" s="88">
        <v>300</v>
      </c>
      <c r="T485" s="88">
        <f>R485*S485</f>
        <v>18240000</v>
      </c>
      <c r="U485" s="86" t="s">
        <v>2419</v>
      </c>
      <c r="V485" s="83"/>
      <c r="W485" s="83"/>
    </row>
    <row r="486" spans="1:23" ht="72" x14ac:dyDescent="0.3">
      <c r="A486" s="84">
        <v>16</v>
      </c>
      <c r="B486" s="84" t="s">
        <v>22</v>
      </c>
      <c r="C486" s="85">
        <v>310</v>
      </c>
      <c r="D486" s="86" t="s">
        <v>2493</v>
      </c>
      <c r="E486" s="103" t="s">
        <v>2494</v>
      </c>
      <c r="F486" s="86" t="s">
        <v>2495</v>
      </c>
      <c r="G486" s="311" t="s">
        <v>98</v>
      </c>
      <c r="H486" s="86" t="s">
        <v>79</v>
      </c>
      <c r="I486" s="96" t="s">
        <v>89</v>
      </c>
      <c r="J486" s="86">
        <v>48</v>
      </c>
      <c r="K486" s="86" t="s">
        <v>90</v>
      </c>
      <c r="L486" s="86" t="s">
        <v>2496</v>
      </c>
      <c r="M486" s="96"/>
      <c r="N486" s="86" t="s">
        <v>92</v>
      </c>
      <c r="O486" s="86" t="s">
        <v>123</v>
      </c>
      <c r="P486" s="86">
        <v>1</v>
      </c>
      <c r="Q486" s="88">
        <v>18900</v>
      </c>
      <c r="R486" s="2">
        <v>17850</v>
      </c>
      <c r="S486" s="88">
        <v>5000</v>
      </c>
      <c r="T486" s="88">
        <f>R486*S486</f>
        <v>89250000</v>
      </c>
      <c r="U486" s="86" t="s">
        <v>2419</v>
      </c>
      <c r="V486" s="83"/>
      <c r="W486" s="83"/>
    </row>
    <row r="487" spans="1:23" ht="60" x14ac:dyDescent="0.3">
      <c r="A487" s="84">
        <v>17</v>
      </c>
      <c r="B487" s="84" t="s">
        <v>22</v>
      </c>
      <c r="C487" s="85">
        <v>313</v>
      </c>
      <c r="D487" s="86" t="s">
        <v>2497</v>
      </c>
      <c r="E487" s="103" t="s">
        <v>2498</v>
      </c>
      <c r="F487" s="86" t="s">
        <v>2499</v>
      </c>
      <c r="G487" s="311" t="s">
        <v>98</v>
      </c>
      <c r="H487" s="86" t="s">
        <v>79</v>
      </c>
      <c r="I487" s="96" t="s">
        <v>89</v>
      </c>
      <c r="J487" s="86">
        <v>36</v>
      </c>
      <c r="K487" s="86" t="s">
        <v>1330</v>
      </c>
      <c r="L487" s="86" t="s">
        <v>2500</v>
      </c>
      <c r="M487" s="96" t="s">
        <v>2501</v>
      </c>
      <c r="N487" s="86" t="s">
        <v>2502</v>
      </c>
      <c r="O487" s="86" t="s">
        <v>187</v>
      </c>
      <c r="P487" s="86">
        <v>1</v>
      </c>
      <c r="Q487" s="88">
        <v>18480</v>
      </c>
      <c r="R487" s="2">
        <v>17850</v>
      </c>
      <c r="S487" s="88">
        <v>60000</v>
      </c>
      <c r="T487" s="88">
        <f>R487*S487</f>
        <v>1071000000</v>
      </c>
      <c r="U487" s="86" t="s">
        <v>2419</v>
      </c>
      <c r="V487" s="83"/>
      <c r="W487" s="83"/>
    </row>
    <row r="488" spans="1:23" ht="60" x14ac:dyDescent="0.3">
      <c r="A488" s="84">
        <v>18</v>
      </c>
      <c r="B488" s="84" t="s">
        <v>22</v>
      </c>
      <c r="C488" s="85">
        <v>318</v>
      </c>
      <c r="D488" s="86" t="s">
        <v>2503</v>
      </c>
      <c r="E488" s="103" t="s">
        <v>2504</v>
      </c>
      <c r="F488" s="86" t="s">
        <v>138</v>
      </c>
      <c r="G488" s="311" t="s">
        <v>98</v>
      </c>
      <c r="H488" s="86" t="s">
        <v>79</v>
      </c>
      <c r="I488" s="96" t="s">
        <v>89</v>
      </c>
      <c r="J488" s="86">
        <v>36</v>
      </c>
      <c r="K488" s="86" t="s">
        <v>90</v>
      </c>
      <c r="L488" s="86" t="s">
        <v>2505</v>
      </c>
      <c r="M488" s="96"/>
      <c r="N488" s="86" t="s">
        <v>2506</v>
      </c>
      <c r="O488" s="86" t="s">
        <v>32</v>
      </c>
      <c r="P488" s="86">
        <v>4</v>
      </c>
      <c r="Q488" s="88">
        <v>7000</v>
      </c>
      <c r="R488" s="2">
        <v>3927</v>
      </c>
      <c r="S488" s="88">
        <v>20000</v>
      </c>
      <c r="T488" s="88">
        <f>R488*S488</f>
        <v>78540000</v>
      </c>
      <c r="U488" s="86" t="s">
        <v>2419</v>
      </c>
      <c r="V488" s="83"/>
      <c r="W488" s="83"/>
    </row>
    <row r="489" spans="1:23" ht="72" x14ac:dyDescent="0.3">
      <c r="A489" s="84">
        <v>19</v>
      </c>
      <c r="B489" s="84" t="s">
        <v>22</v>
      </c>
      <c r="C489" s="85">
        <v>347</v>
      </c>
      <c r="D489" s="86" t="s">
        <v>2184</v>
      </c>
      <c r="E489" s="86" t="s">
        <v>2507</v>
      </c>
      <c r="F489" s="86" t="s">
        <v>2508</v>
      </c>
      <c r="G489" s="86" t="s">
        <v>1825</v>
      </c>
      <c r="H489" s="86" t="s">
        <v>2509</v>
      </c>
      <c r="I489" s="96" t="s">
        <v>438</v>
      </c>
      <c r="J489" s="132">
        <v>24</v>
      </c>
      <c r="K489" s="125" t="s">
        <v>2510</v>
      </c>
      <c r="L489" s="96" t="s">
        <v>2511</v>
      </c>
      <c r="M489" s="96" t="s">
        <v>2438</v>
      </c>
      <c r="N489" s="86" t="s">
        <v>2432</v>
      </c>
      <c r="O489" s="96" t="s">
        <v>123</v>
      </c>
      <c r="P489" s="86">
        <v>1</v>
      </c>
      <c r="Q489" s="88">
        <v>95000</v>
      </c>
      <c r="R489" s="88">
        <v>94500</v>
      </c>
      <c r="S489" s="88">
        <v>500</v>
      </c>
      <c r="T489" s="88">
        <f>R489*S489</f>
        <v>47250000</v>
      </c>
      <c r="U489" s="86" t="s">
        <v>2419</v>
      </c>
      <c r="V489" s="83"/>
      <c r="W489" s="83"/>
    </row>
    <row r="490" spans="1:23" ht="84" x14ac:dyDescent="0.3">
      <c r="A490" s="84">
        <v>20</v>
      </c>
      <c r="B490" s="84" t="s">
        <v>22</v>
      </c>
      <c r="C490" s="85">
        <v>372</v>
      </c>
      <c r="D490" s="86" t="s">
        <v>2512</v>
      </c>
      <c r="E490" s="103" t="s">
        <v>2513</v>
      </c>
      <c r="F490" s="86" t="s">
        <v>795</v>
      </c>
      <c r="G490" s="86" t="s">
        <v>98</v>
      </c>
      <c r="H490" s="86" t="s">
        <v>79</v>
      </c>
      <c r="I490" s="96" t="s">
        <v>89</v>
      </c>
      <c r="J490" s="86">
        <v>36</v>
      </c>
      <c r="K490" s="86" t="s">
        <v>2514</v>
      </c>
      <c r="L490" s="86" t="s">
        <v>2515</v>
      </c>
      <c r="M490" s="96"/>
      <c r="N490" s="86" t="s">
        <v>2516</v>
      </c>
      <c r="O490" s="86" t="s">
        <v>32</v>
      </c>
      <c r="P490" s="86">
        <v>4</v>
      </c>
      <c r="Q490" s="88">
        <v>500000</v>
      </c>
      <c r="R490" s="2">
        <v>400000</v>
      </c>
      <c r="S490" s="88">
        <v>1000</v>
      </c>
      <c r="T490" s="88">
        <f>R490*S490</f>
        <v>400000000</v>
      </c>
      <c r="U490" s="86" t="s">
        <v>2419</v>
      </c>
      <c r="V490" s="83"/>
      <c r="W490" s="83"/>
    </row>
    <row r="491" spans="1:23" ht="48" x14ac:dyDescent="0.3">
      <c r="A491" s="84">
        <v>21</v>
      </c>
      <c r="B491" s="84" t="s">
        <v>22</v>
      </c>
      <c r="C491" s="85">
        <v>378</v>
      </c>
      <c r="D491" s="86" t="s">
        <v>549</v>
      </c>
      <c r="E491" s="103" t="s">
        <v>2517</v>
      </c>
      <c r="F491" s="86" t="s">
        <v>2193</v>
      </c>
      <c r="G491" s="86" t="s">
        <v>2518</v>
      </c>
      <c r="H491" s="86" t="s">
        <v>507</v>
      </c>
      <c r="I491" s="96" t="s">
        <v>438</v>
      </c>
      <c r="J491" s="86">
        <v>18</v>
      </c>
      <c r="K491" s="86" t="s">
        <v>2519</v>
      </c>
      <c r="L491" s="86" t="s">
        <v>2520</v>
      </c>
      <c r="M491" s="96"/>
      <c r="N491" s="86" t="s">
        <v>2521</v>
      </c>
      <c r="O491" s="86" t="s">
        <v>144</v>
      </c>
      <c r="P491" s="86">
        <v>1</v>
      </c>
      <c r="Q491" s="88">
        <v>45000</v>
      </c>
      <c r="R491" s="2">
        <v>40950</v>
      </c>
      <c r="S491" s="88">
        <v>40000</v>
      </c>
      <c r="T491" s="88">
        <f>R491*S491</f>
        <v>1638000000</v>
      </c>
      <c r="U491" s="86" t="s">
        <v>2419</v>
      </c>
      <c r="V491" s="83"/>
      <c r="W491" s="83"/>
    </row>
    <row r="492" spans="1:23" ht="60" x14ac:dyDescent="0.3">
      <c r="A492" s="84">
        <v>22</v>
      </c>
      <c r="B492" s="84" t="s">
        <v>22</v>
      </c>
      <c r="C492" s="85">
        <v>405</v>
      </c>
      <c r="D492" s="86" t="s">
        <v>2522</v>
      </c>
      <c r="E492" s="103" t="s">
        <v>2523</v>
      </c>
      <c r="F492" s="86" t="s">
        <v>191</v>
      </c>
      <c r="G492" s="86" t="s">
        <v>139</v>
      </c>
      <c r="H492" s="86" t="s">
        <v>68</v>
      </c>
      <c r="I492" s="96" t="s">
        <v>69</v>
      </c>
      <c r="J492" s="86">
        <v>36</v>
      </c>
      <c r="K492" s="86" t="s">
        <v>71</v>
      </c>
      <c r="L492" s="86" t="s">
        <v>2524</v>
      </c>
      <c r="M492" s="96" t="s">
        <v>2525</v>
      </c>
      <c r="N492" s="86" t="s">
        <v>2526</v>
      </c>
      <c r="O492" s="86" t="s">
        <v>32</v>
      </c>
      <c r="P492" s="86">
        <v>4</v>
      </c>
      <c r="Q492" s="88">
        <v>400</v>
      </c>
      <c r="R492" s="2">
        <v>231</v>
      </c>
      <c r="S492" s="88">
        <v>10000</v>
      </c>
      <c r="T492" s="88">
        <f>R492*S492</f>
        <v>2310000</v>
      </c>
      <c r="U492" s="86" t="s">
        <v>2419</v>
      </c>
      <c r="V492" s="83"/>
      <c r="W492" s="83"/>
    </row>
    <row r="493" spans="1:23" ht="60" x14ac:dyDescent="0.3">
      <c r="A493" s="84">
        <v>23</v>
      </c>
      <c r="B493" s="84" t="s">
        <v>22</v>
      </c>
      <c r="C493" s="85">
        <v>406</v>
      </c>
      <c r="D493" s="86" t="s">
        <v>2522</v>
      </c>
      <c r="E493" s="103" t="s">
        <v>2527</v>
      </c>
      <c r="F493" s="86" t="s">
        <v>138</v>
      </c>
      <c r="G493" s="86" t="s">
        <v>139</v>
      </c>
      <c r="H493" s="86" t="s">
        <v>68</v>
      </c>
      <c r="I493" s="96" t="s">
        <v>69</v>
      </c>
      <c r="J493" s="86">
        <v>36</v>
      </c>
      <c r="K493" s="86" t="s">
        <v>71</v>
      </c>
      <c r="L493" s="86" t="s">
        <v>2528</v>
      </c>
      <c r="M493" s="96"/>
      <c r="N493" s="86" t="s">
        <v>2506</v>
      </c>
      <c r="O493" s="86" t="s">
        <v>32</v>
      </c>
      <c r="P493" s="86">
        <v>4</v>
      </c>
      <c r="Q493" s="88">
        <v>220</v>
      </c>
      <c r="R493" s="2">
        <v>126</v>
      </c>
      <c r="S493" s="88">
        <v>20000</v>
      </c>
      <c r="T493" s="88">
        <f>R493*S493</f>
        <v>2520000</v>
      </c>
      <c r="U493" s="86" t="s">
        <v>2419</v>
      </c>
      <c r="V493" s="83"/>
      <c r="W493" s="83"/>
    </row>
    <row r="494" spans="1:23" ht="48" x14ac:dyDescent="0.3">
      <c r="A494" s="84">
        <v>24</v>
      </c>
      <c r="B494" s="84" t="s">
        <v>22</v>
      </c>
      <c r="C494" s="85">
        <v>408</v>
      </c>
      <c r="D494" s="86" t="s">
        <v>563</v>
      </c>
      <c r="E494" s="103" t="s">
        <v>2529</v>
      </c>
      <c r="F494" s="86" t="s">
        <v>2530</v>
      </c>
      <c r="G494" s="86" t="s">
        <v>98</v>
      </c>
      <c r="H494" s="86" t="s">
        <v>79</v>
      </c>
      <c r="I494" s="96" t="s">
        <v>89</v>
      </c>
      <c r="J494" s="86">
        <v>36</v>
      </c>
      <c r="K494" s="86" t="s">
        <v>2469</v>
      </c>
      <c r="L494" s="86" t="s">
        <v>2531</v>
      </c>
      <c r="M494" s="96"/>
      <c r="N494" s="86" t="s">
        <v>570</v>
      </c>
      <c r="O494" s="86" t="s">
        <v>135</v>
      </c>
      <c r="P494" s="86">
        <v>1</v>
      </c>
      <c r="Q494" s="10">
        <v>133350</v>
      </c>
      <c r="R494" s="2">
        <v>121275</v>
      </c>
      <c r="S494" s="88">
        <v>1000</v>
      </c>
      <c r="T494" s="88">
        <f>R494*S494</f>
        <v>121275000</v>
      </c>
      <c r="U494" s="86" t="s">
        <v>2419</v>
      </c>
      <c r="V494" s="83"/>
      <c r="W494" s="83"/>
    </row>
    <row r="495" spans="1:23" ht="48" x14ac:dyDescent="0.3">
      <c r="A495" s="84">
        <v>25</v>
      </c>
      <c r="B495" s="84" t="s">
        <v>22</v>
      </c>
      <c r="C495" s="85">
        <v>423</v>
      </c>
      <c r="D495" s="86" t="s">
        <v>2532</v>
      </c>
      <c r="E495" s="103" t="s">
        <v>2533</v>
      </c>
      <c r="F495" s="86" t="s">
        <v>2006</v>
      </c>
      <c r="G495" s="86" t="s">
        <v>1603</v>
      </c>
      <c r="H495" s="86" t="s">
        <v>68</v>
      </c>
      <c r="I495" s="96" t="s">
        <v>371</v>
      </c>
      <c r="J495" s="86">
        <v>48</v>
      </c>
      <c r="K495" s="86" t="s">
        <v>2534</v>
      </c>
      <c r="L495" s="86" t="s">
        <v>2535</v>
      </c>
      <c r="M495" s="96"/>
      <c r="N495" s="86" t="s">
        <v>2536</v>
      </c>
      <c r="O495" s="86" t="s">
        <v>32</v>
      </c>
      <c r="P495" s="86">
        <v>4</v>
      </c>
      <c r="Q495" s="88">
        <v>15000</v>
      </c>
      <c r="R495" s="2">
        <v>14700</v>
      </c>
      <c r="S495" s="88">
        <v>5000</v>
      </c>
      <c r="T495" s="88">
        <f>R495*S495</f>
        <v>73500000</v>
      </c>
      <c r="U495" s="86" t="s">
        <v>2419</v>
      </c>
      <c r="V495" s="83"/>
      <c r="W495" s="83"/>
    </row>
    <row r="496" spans="1:23" ht="84" x14ac:dyDescent="0.3">
      <c r="A496" s="84">
        <v>26</v>
      </c>
      <c r="B496" s="84" t="s">
        <v>22</v>
      </c>
      <c r="C496" s="85">
        <v>438</v>
      </c>
      <c r="D496" s="86" t="s">
        <v>2537</v>
      </c>
      <c r="E496" s="103" t="s">
        <v>2538</v>
      </c>
      <c r="F496" s="86" t="s">
        <v>2539</v>
      </c>
      <c r="G496" s="86" t="s">
        <v>98</v>
      </c>
      <c r="H496" s="86" t="s">
        <v>79</v>
      </c>
      <c r="I496" s="96" t="s">
        <v>89</v>
      </c>
      <c r="J496" s="86">
        <v>48</v>
      </c>
      <c r="K496" s="86" t="s">
        <v>90</v>
      </c>
      <c r="L496" s="86" t="s">
        <v>2540</v>
      </c>
      <c r="M496" s="96" t="s">
        <v>2541</v>
      </c>
      <c r="N496" s="86" t="s">
        <v>92</v>
      </c>
      <c r="O496" s="86" t="s">
        <v>123</v>
      </c>
      <c r="P496" s="86">
        <v>1</v>
      </c>
      <c r="Q496" s="88">
        <v>18900</v>
      </c>
      <c r="R496" s="2">
        <v>17850</v>
      </c>
      <c r="S496" s="88">
        <v>3000</v>
      </c>
      <c r="T496" s="88">
        <f>R496*S496</f>
        <v>53550000</v>
      </c>
      <c r="U496" s="86" t="s">
        <v>2419</v>
      </c>
      <c r="V496" s="83"/>
      <c r="W496" s="83"/>
    </row>
    <row r="497" spans="1:23" ht="96" x14ac:dyDescent="0.3">
      <c r="A497" s="84">
        <v>27</v>
      </c>
      <c r="B497" s="84" t="s">
        <v>22</v>
      </c>
      <c r="C497" s="85">
        <v>520</v>
      </c>
      <c r="D497" s="86" t="s">
        <v>2542</v>
      </c>
      <c r="E497" s="103" t="s">
        <v>2543</v>
      </c>
      <c r="F497" s="86" t="s">
        <v>637</v>
      </c>
      <c r="G497" s="86" t="s">
        <v>139</v>
      </c>
      <c r="H497" s="86" t="s">
        <v>68</v>
      </c>
      <c r="I497" s="96" t="s">
        <v>140</v>
      </c>
      <c r="J497" s="86">
        <v>36</v>
      </c>
      <c r="K497" s="86" t="s">
        <v>972</v>
      </c>
      <c r="L497" s="86" t="s">
        <v>2544</v>
      </c>
      <c r="M497" s="96" t="s">
        <v>2545</v>
      </c>
      <c r="N497" s="86" t="s">
        <v>2452</v>
      </c>
      <c r="O497" s="86" t="s">
        <v>195</v>
      </c>
      <c r="P497" s="86">
        <v>1</v>
      </c>
      <c r="Q497" s="88">
        <v>12000</v>
      </c>
      <c r="R497" s="2">
        <v>7800</v>
      </c>
      <c r="S497" s="88">
        <v>8000</v>
      </c>
      <c r="T497" s="88">
        <f>R497*S497</f>
        <v>62400000</v>
      </c>
      <c r="U497" s="86" t="s">
        <v>2419</v>
      </c>
      <c r="V497" s="83"/>
      <c r="W497" s="83"/>
    </row>
    <row r="498" spans="1:23" ht="84" x14ac:dyDescent="0.3">
      <c r="A498" s="84">
        <v>28</v>
      </c>
      <c r="B498" s="84" t="s">
        <v>104</v>
      </c>
      <c r="C498" s="84">
        <v>80</v>
      </c>
      <c r="D498" s="105" t="s">
        <v>2546</v>
      </c>
      <c r="E498" s="317" t="s">
        <v>2547</v>
      </c>
      <c r="F498" s="105" t="s">
        <v>2548</v>
      </c>
      <c r="G498" s="86" t="s">
        <v>98</v>
      </c>
      <c r="H498" s="86" t="s">
        <v>79</v>
      </c>
      <c r="I498" s="86" t="s">
        <v>54</v>
      </c>
      <c r="J498" s="86">
        <v>36</v>
      </c>
      <c r="K498" s="134" t="s">
        <v>2549</v>
      </c>
      <c r="L498" s="146" t="s">
        <v>2550</v>
      </c>
      <c r="M498" s="105" t="s">
        <v>2551</v>
      </c>
      <c r="N498" s="312" t="s">
        <v>2476</v>
      </c>
      <c r="O498" s="311" t="s">
        <v>135</v>
      </c>
      <c r="P498" s="96" t="s">
        <v>112</v>
      </c>
      <c r="Q498" s="106">
        <v>282000</v>
      </c>
      <c r="R498" s="89">
        <v>275000</v>
      </c>
      <c r="S498" s="89">
        <v>10000</v>
      </c>
      <c r="T498" s="88">
        <f>R498*S498</f>
        <v>2750000000</v>
      </c>
      <c r="U498" s="86" t="s">
        <v>2552</v>
      </c>
      <c r="V498" s="107"/>
      <c r="W498" s="107"/>
    </row>
    <row r="499" spans="1:23" ht="84" x14ac:dyDescent="0.3">
      <c r="A499" s="84">
        <v>29</v>
      </c>
      <c r="B499" s="84" t="s">
        <v>104</v>
      </c>
      <c r="C499" s="84">
        <v>81</v>
      </c>
      <c r="D499" s="105" t="s">
        <v>2553</v>
      </c>
      <c r="E499" s="103" t="s">
        <v>2554</v>
      </c>
      <c r="F499" s="105" t="s">
        <v>2555</v>
      </c>
      <c r="G499" s="86" t="s">
        <v>98</v>
      </c>
      <c r="H499" s="86" t="s">
        <v>79</v>
      </c>
      <c r="I499" s="86" t="s">
        <v>54</v>
      </c>
      <c r="J499" s="318">
        <v>36</v>
      </c>
      <c r="K499" s="134" t="s">
        <v>2556</v>
      </c>
      <c r="L499" s="103" t="s">
        <v>2557</v>
      </c>
      <c r="M499" s="105" t="s">
        <v>2551</v>
      </c>
      <c r="N499" s="312" t="s">
        <v>2476</v>
      </c>
      <c r="O499" s="311" t="s">
        <v>135</v>
      </c>
      <c r="P499" s="96" t="s">
        <v>112</v>
      </c>
      <c r="Q499" s="106">
        <v>635250</v>
      </c>
      <c r="R499" s="89">
        <v>635000</v>
      </c>
      <c r="S499" s="89">
        <v>1500</v>
      </c>
      <c r="T499" s="88">
        <f>R499*S499</f>
        <v>952500000</v>
      </c>
      <c r="U499" s="86" t="s">
        <v>2552</v>
      </c>
      <c r="V499" s="107"/>
      <c r="W499" s="107"/>
    </row>
    <row r="500" spans="1:23" ht="112.5" x14ac:dyDescent="0.3">
      <c r="A500" s="84">
        <v>30</v>
      </c>
      <c r="B500" s="84" t="s">
        <v>104</v>
      </c>
      <c r="C500" s="84">
        <v>87</v>
      </c>
      <c r="D500" s="259" t="s">
        <v>2558</v>
      </c>
      <c r="E500" s="86" t="s">
        <v>2559</v>
      </c>
      <c r="F500" s="86" t="s">
        <v>2560</v>
      </c>
      <c r="G500" s="86" t="s">
        <v>2561</v>
      </c>
      <c r="H500" s="86" t="s">
        <v>507</v>
      </c>
      <c r="I500" s="86" t="s">
        <v>438</v>
      </c>
      <c r="J500" s="86">
        <v>36</v>
      </c>
      <c r="K500" s="86" t="s">
        <v>2239</v>
      </c>
      <c r="L500" s="134" t="s">
        <v>2562</v>
      </c>
      <c r="M500" s="86" t="s">
        <v>2438</v>
      </c>
      <c r="N500" s="86" t="s">
        <v>2432</v>
      </c>
      <c r="O500" s="86" t="s">
        <v>123</v>
      </c>
      <c r="P500" s="96" t="s">
        <v>112</v>
      </c>
      <c r="Q500" s="106">
        <v>112350</v>
      </c>
      <c r="R500" s="89">
        <v>101975</v>
      </c>
      <c r="S500" s="89">
        <v>500</v>
      </c>
      <c r="T500" s="88">
        <f>R500*S500</f>
        <v>50987500</v>
      </c>
      <c r="U500" s="86" t="s">
        <v>2552</v>
      </c>
      <c r="V500" s="107"/>
      <c r="W500" s="107"/>
    </row>
    <row r="501" spans="1:23" ht="112.5" x14ac:dyDescent="0.3">
      <c r="A501" s="84">
        <v>31</v>
      </c>
      <c r="B501" s="84" t="s">
        <v>104</v>
      </c>
      <c r="C501" s="84">
        <v>88</v>
      </c>
      <c r="D501" s="259" t="s">
        <v>2558</v>
      </c>
      <c r="E501" s="86" t="s">
        <v>2559</v>
      </c>
      <c r="F501" s="86" t="s">
        <v>2563</v>
      </c>
      <c r="G501" s="86" t="s">
        <v>2561</v>
      </c>
      <c r="H501" s="86" t="s">
        <v>507</v>
      </c>
      <c r="I501" s="86" t="s">
        <v>438</v>
      </c>
      <c r="J501" s="86">
        <v>36</v>
      </c>
      <c r="K501" s="86" t="s">
        <v>2239</v>
      </c>
      <c r="L501" s="134" t="s">
        <v>2564</v>
      </c>
      <c r="M501" s="86" t="s">
        <v>2565</v>
      </c>
      <c r="N501" s="86" t="s">
        <v>2432</v>
      </c>
      <c r="O501" s="86" t="s">
        <v>123</v>
      </c>
      <c r="P501" s="96" t="s">
        <v>112</v>
      </c>
      <c r="Q501" s="106">
        <v>168000</v>
      </c>
      <c r="R501" s="89">
        <v>154035</v>
      </c>
      <c r="S501" s="89">
        <v>2000</v>
      </c>
      <c r="T501" s="88">
        <f>R501*S501</f>
        <v>308070000</v>
      </c>
      <c r="U501" s="86" t="s">
        <v>2552</v>
      </c>
      <c r="V501" s="107"/>
      <c r="W501" s="107"/>
    </row>
    <row r="502" spans="1:23" ht="112.5" x14ac:dyDescent="0.3">
      <c r="A502" s="84">
        <v>32</v>
      </c>
      <c r="B502" s="84" t="s">
        <v>104</v>
      </c>
      <c r="C502" s="84">
        <v>89</v>
      </c>
      <c r="D502" s="259" t="s">
        <v>2558</v>
      </c>
      <c r="E502" s="86" t="s">
        <v>2566</v>
      </c>
      <c r="F502" s="86" t="s">
        <v>2567</v>
      </c>
      <c r="G502" s="86" t="s">
        <v>2561</v>
      </c>
      <c r="H502" s="86" t="s">
        <v>507</v>
      </c>
      <c r="I502" s="86" t="s">
        <v>438</v>
      </c>
      <c r="J502" s="86">
        <v>24</v>
      </c>
      <c r="K502" s="86" t="s">
        <v>2239</v>
      </c>
      <c r="L502" s="134" t="s">
        <v>2568</v>
      </c>
      <c r="M502" s="86" t="s">
        <v>2438</v>
      </c>
      <c r="N502" s="86" t="s">
        <v>2432</v>
      </c>
      <c r="O502" s="86" t="s">
        <v>123</v>
      </c>
      <c r="P502" s="96" t="s">
        <v>112</v>
      </c>
      <c r="Q502" s="106">
        <v>72867</v>
      </c>
      <c r="R502" s="89">
        <v>67725</v>
      </c>
      <c r="S502" s="89">
        <v>2000</v>
      </c>
      <c r="T502" s="88">
        <f>R502*S502</f>
        <v>135450000</v>
      </c>
      <c r="U502" s="86" t="s">
        <v>2552</v>
      </c>
      <c r="V502" s="107"/>
      <c r="W502" s="107"/>
    </row>
    <row r="503" spans="1:23" ht="112.5" x14ac:dyDescent="0.3">
      <c r="A503" s="84">
        <v>33</v>
      </c>
      <c r="B503" s="84" t="s">
        <v>104</v>
      </c>
      <c r="C503" s="84">
        <v>90</v>
      </c>
      <c r="D503" s="259" t="s">
        <v>2558</v>
      </c>
      <c r="E503" s="86" t="s">
        <v>2566</v>
      </c>
      <c r="F503" s="86" t="s">
        <v>2569</v>
      </c>
      <c r="G503" s="86" t="s">
        <v>2561</v>
      </c>
      <c r="H503" s="86" t="s">
        <v>507</v>
      </c>
      <c r="I503" s="86" t="s">
        <v>438</v>
      </c>
      <c r="J503" s="86">
        <v>24</v>
      </c>
      <c r="K503" s="86" t="s">
        <v>2239</v>
      </c>
      <c r="L503" s="134" t="s">
        <v>2568</v>
      </c>
      <c r="M503" s="86" t="s">
        <v>2565</v>
      </c>
      <c r="N503" s="86" t="s">
        <v>2432</v>
      </c>
      <c r="O503" s="86" t="s">
        <v>123</v>
      </c>
      <c r="P503" s="96" t="s">
        <v>112</v>
      </c>
      <c r="Q503" s="106">
        <v>125190</v>
      </c>
      <c r="R503" s="89">
        <v>117000</v>
      </c>
      <c r="S503" s="89">
        <v>4000</v>
      </c>
      <c r="T503" s="88">
        <f>R503*S503</f>
        <v>468000000</v>
      </c>
      <c r="U503" s="86" t="s">
        <v>2552</v>
      </c>
      <c r="V503" s="107"/>
      <c r="W503" s="107"/>
    </row>
    <row r="504" spans="1:23" ht="60" x14ac:dyDescent="0.3">
      <c r="A504" s="84">
        <v>34</v>
      </c>
      <c r="B504" s="84" t="s">
        <v>104</v>
      </c>
      <c r="C504" s="84">
        <v>102</v>
      </c>
      <c r="D504" s="259" t="s">
        <v>2570</v>
      </c>
      <c r="E504" s="86" t="s">
        <v>2571</v>
      </c>
      <c r="F504" s="86" t="s">
        <v>2572</v>
      </c>
      <c r="G504" s="86" t="s">
        <v>2444</v>
      </c>
      <c r="H504" s="86" t="s">
        <v>507</v>
      </c>
      <c r="I504" s="86" t="s">
        <v>438</v>
      </c>
      <c r="J504" s="86">
        <v>24</v>
      </c>
      <c r="K504" s="86" t="s">
        <v>2239</v>
      </c>
      <c r="L504" s="134" t="s">
        <v>2573</v>
      </c>
      <c r="M504" s="86" t="s">
        <v>2574</v>
      </c>
      <c r="N504" s="86" t="s">
        <v>2432</v>
      </c>
      <c r="O504" s="86" t="s">
        <v>123</v>
      </c>
      <c r="P504" s="96" t="s">
        <v>112</v>
      </c>
      <c r="Q504" s="106">
        <v>155150</v>
      </c>
      <c r="R504" s="89">
        <v>142800</v>
      </c>
      <c r="S504" s="89">
        <v>2000</v>
      </c>
      <c r="T504" s="88">
        <f>R504*S504</f>
        <v>285600000</v>
      </c>
      <c r="U504" s="86" t="s">
        <v>2552</v>
      </c>
      <c r="V504" s="107"/>
      <c r="W504" s="107"/>
    </row>
    <row r="505" spans="1:23" ht="60" x14ac:dyDescent="0.3">
      <c r="A505" s="84">
        <v>35</v>
      </c>
      <c r="B505" s="84" t="s">
        <v>104</v>
      </c>
      <c r="C505" s="84">
        <v>103</v>
      </c>
      <c r="D505" s="259" t="s">
        <v>2575</v>
      </c>
      <c r="E505" s="86" t="s">
        <v>2576</v>
      </c>
      <c r="F505" s="86" t="s">
        <v>2577</v>
      </c>
      <c r="G505" s="86" t="s">
        <v>2444</v>
      </c>
      <c r="H505" s="86" t="s">
        <v>507</v>
      </c>
      <c r="I505" s="86" t="s">
        <v>438</v>
      </c>
      <c r="J505" s="86">
        <v>24</v>
      </c>
      <c r="K505" s="86" t="s">
        <v>2239</v>
      </c>
      <c r="L505" s="86" t="s">
        <v>2578</v>
      </c>
      <c r="M505" s="86" t="s">
        <v>2579</v>
      </c>
      <c r="N505" s="86" t="s">
        <v>2432</v>
      </c>
      <c r="O505" s="86" t="s">
        <v>123</v>
      </c>
      <c r="P505" s="96" t="s">
        <v>112</v>
      </c>
      <c r="Q505" s="106">
        <v>145000</v>
      </c>
      <c r="R505" s="89">
        <v>142800</v>
      </c>
      <c r="S505" s="89">
        <v>6000</v>
      </c>
      <c r="T505" s="88">
        <f>R505*S505</f>
        <v>856800000</v>
      </c>
      <c r="U505" s="86" t="s">
        <v>2552</v>
      </c>
      <c r="V505" s="107"/>
      <c r="W505" s="107"/>
    </row>
    <row r="506" spans="1:23" ht="56.25" x14ac:dyDescent="0.3">
      <c r="A506" s="84">
        <v>36</v>
      </c>
      <c r="B506" s="84" t="s">
        <v>104</v>
      </c>
      <c r="C506" s="84">
        <v>113</v>
      </c>
      <c r="D506" s="319" t="s">
        <v>2580</v>
      </c>
      <c r="E506" s="105" t="s">
        <v>2581</v>
      </c>
      <c r="F506" s="86" t="s">
        <v>2582</v>
      </c>
      <c r="G506" s="86" t="s">
        <v>2444</v>
      </c>
      <c r="H506" s="86" t="s">
        <v>507</v>
      </c>
      <c r="I506" s="86" t="s">
        <v>438</v>
      </c>
      <c r="J506" s="86">
        <v>12</v>
      </c>
      <c r="K506" s="86" t="s">
        <v>2239</v>
      </c>
      <c r="L506" s="134" t="s">
        <v>2583</v>
      </c>
      <c r="M506" s="86"/>
      <c r="N506" s="86" t="s">
        <v>2432</v>
      </c>
      <c r="O506" s="86" t="s">
        <v>123</v>
      </c>
      <c r="P506" s="96" t="s">
        <v>112</v>
      </c>
      <c r="Q506" s="106">
        <v>228795</v>
      </c>
      <c r="R506" s="89">
        <v>228795</v>
      </c>
      <c r="S506" s="89">
        <v>5000</v>
      </c>
      <c r="T506" s="88">
        <f>R506*S506</f>
        <v>1143975000</v>
      </c>
      <c r="U506" s="86" t="s">
        <v>2552</v>
      </c>
      <c r="V506" s="107"/>
      <c r="W506" s="107"/>
    </row>
    <row r="507" spans="1:23" ht="84" x14ac:dyDescent="0.3">
      <c r="A507" s="84">
        <v>37</v>
      </c>
      <c r="B507" s="84" t="s">
        <v>104</v>
      </c>
      <c r="C507" s="84">
        <v>117</v>
      </c>
      <c r="D507" s="86" t="s">
        <v>2584</v>
      </c>
      <c r="E507" s="195" t="s">
        <v>2585</v>
      </c>
      <c r="F507" s="86" t="s">
        <v>2586</v>
      </c>
      <c r="G507" s="195" t="s">
        <v>2587</v>
      </c>
      <c r="H507" s="86" t="s">
        <v>2587</v>
      </c>
      <c r="I507" s="86" t="s">
        <v>54</v>
      </c>
      <c r="J507" s="193">
        <v>18</v>
      </c>
      <c r="K507" s="195" t="s">
        <v>2588</v>
      </c>
      <c r="L507" s="195" t="s">
        <v>2589</v>
      </c>
      <c r="M507" s="86"/>
      <c r="N507" s="195" t="s">
        <v>2590</v>
      </c>
      <c r="O507" s="320" t="s">
        <v>773</v>
      </c>
      <c r="P507" s="96" t="s">
        <v>112</v>
      </c>
      <c r="Q507" s="106">
        <v>14200000</v>
      </c>
      <c r="R507" s="89">
        <v>13990000</v>
      </c>
      <c r="S507" s="89">
        <v>50</v>
      </c>
      <c r="T507" s="88">
        <f>R507*S507</f>
        <v>699500000</v>
      </c>
      <c r="U507" s="86" t="s">
        <v>2552</v>
      </c>
      <c r="V507" s="107"/>
      <c r="W507" s="107"/>
    </row>
    <row r="508" spans="1:23" x14ac:dyDescent="0.3">
      <c r="A508" s="91"/>
      <c r="B508" s="75" t="s">
        <v>2591</v>
      </c>
      <c r="C508" s="91"/>
      <c r="D508" s="109"/>
      <c r="E508" s="198"/>
      <c r="F508" s="109"/>
      <c r="G508" s="198"/>
      <c r="H508" s="109"/>
      <c r="I508" s="109"/>
      <c r="J508" s="196"/>
      <c r="K508" s="198"/>
      <c r="L508" s="198"/>
      <c r="M508" s="109"/>
      <c r="N508" s="198"/>
      <c r="O508" s="321"/>
      <c r="P508" s="110"/>
      <c r="Q508" s="112"/>
      <c r="R508" s="94"/>
      <c r="S508" s="94"/>
      <c r="T508" s="113">
        <f>T509</f>
        <v>90000000</v>
      </c>
      <c r="U508" s="109"/>
      <c r="V508" s="114"/>
      <c r="W508" s="114"/>
    </row>
    <row r="509" spans="1:23" ht="72" x14ac:dyDescent="0.3">
      <c r="A509" s="84">
        <v>1</v>
      </c>
      <c r="B509" s="84" t="s">
        <v>161</v>
      </c>
      <c r="C509" s="86">
        <v>3</v>
      </c>
      <c r="D509" s="86" t="s">
        <v>2592</v>
      </c>
      <c r="E509" s="86" t="s">
        <v>2593</v>
      </c>
      <c r="F509" s="86" t="s">
        <v>2594</v>
      </c>
      <c r="G509" s="86" t="s">
        <v>480</v>
      </c>
      <c r="H509" s="86" t="s">
        <v>68</v>
      </c>
      <c r="I509" s="86" t="s">
        <v>140</v>
      </c>
      <c r="J509" s="86">
        <v>36</v>
      </c>
      <c r="K509" s="86" t="s">
        <v>2595</v>
      </c>
      <c r="L509" s="86" t="s">
        <v>2596</v>
      </c>
      <c r="M509" s="86"/>
      <c r="N509" s="86" t="s">
        <v>2597</v>
      </c>
      <c r="O509" s="86" t="s">
        <v>32</v>
      </c>
      <c r="P509" s="103">
        <v>2</v>
      </c>
      <c r="Q509" s="3">
        <v>3535</v>
      </c>
      <c r="R509" s="3">
        <v>1800</v>
      </c>
      <c r="S509" s="33">
        <v>50000</v>
      </c>
      <c r="T509" s="88">
        <f>R509*S509</f>
        <v>90000000</v>
      </c>
      <c r="U509" s="86" t="s">
        <v>2598</v>
      </c>
      <c r="V509" s="154"/>
      <c r="W509" s="154"/>
    </row>
    <row r="510" spans="1:23" x14ac:dyDescent="0.3">
      <c r="A510" s="91"/>
      <c r="B510" s="75" t="s">
        <v>2599</v>
      </c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11"/>
      <c r="Q510" s="174"/>
      <c r="R510" s="174"/>
      <c r="S510" s="240"/>
      <c r="T510" s="113">
        <f>SUM(T511:T629)</f>
        <v>47355298750</v>
      </c>
      <c r="U510" s="109"/>
      <c r="V510" s="73"/>
      <c r="W510" s="73"/>
    </row>
    <row r="511" spans="1:23" ht="108" x14ac:dyDescent="0.3">
      <c r="A511" s="84">
        <v>1</v>
      </c>
      <c r="B511" s="84" t="s">
        <v>202</v>
      </c>
      <c r="C511" s="19">
        <v>71</v>
      </c>
      <c r="D511" s="183" t="s">
        <v>2600</v>
      </c>
      <c r="E511" s="86" t="s">
        <v>2601</v>
      </c>
      <c r="F511" s="86" t="s">
        <v>768</v>
      </c>
      <c r="G511" s="185" t="s">
        <v>165</v>
      </c>
      <c r="H511" s="185" t="s">
        <v>68</v>
      </c>
      <c r="I511" s="185" t="s">
        <v>140</v>
      </c>
      <c r="J511" s="185">
        <v>48</v>
      </c>
      <c r="K511" s="185" t="s">
        <v>2602</v>
      </c>
      <c r="L511" s="185" t="s">
        <v>2603</v>
      </c>
      <c r="M511" s="185"/>
      <c r="N511" s="185" t="s">
        <v>2604</v>
      </c>
      <c r="O511" s="185" t="s">
        <v>2605</v>
      </c>
      <c r="P511" s="86">
        <v>1</v>
      </c>
      <c r="Q511" s="47">
        <v>44877</v>
      </c>
      <c r="R511" s="48">
        <v>44877</v>
      </c>
      <c r="S511" s="127">
        <v>1000</v>
      </c>
      <c r="T511" s="88">
        <f>R511*S511</f>
        <v>44877000</v>
      </c>
      <c r="U511" s="86" t="s">
        <v>2606</v>
      </c>
      <c r="V511" s="234"/>
      <c r="W511" s="234"/>
    </row>
    <row r="512" spans="1:23" ht="396" x14ac:dyDescent="0.3">
      <c r="A512" s="84">
        <v>2</v>
      </c>
      <c r="B512" s="84" t="s">
        <v>22</v>
      </c>
      <c r="C512" s="18">
        <v>12</v>
      </c>
      <c r="D512" s="185" t="s">
        <v>2607</v>
      </c>
      <c r="E512" s="86" t="s">
        <v>2608</v>
      </c>
      <c r="F512" s="86" t="s">
        <v>2609</v>
      </c>
      <c r="G512" s="185" t="s">
        <v>506</v>
      </c>
      <c r="H512" s="185" t="s">
        <v>2610</v>
      </c>
      <c r="I512" s="185" t="s">
        <v>438</v>
      </c>
      <c r="J512" s="185">
        <v>36</v>
      </c>
      <c r="K512" s="185" t="s">
        <v>2611</v>
      </c>
      <c r="L512" s="185" t="s">
        <v>2612</v>
      </c>
      <c r="M512" s="185" t="s">
        <v>2613</v>
      </c>
      <c r="N512" s="185" t="s">
        <v>2614</v>
      </c>
      <c r="O512" s="185" t="s">
        <v>1830</v>
      </c>
      <c r="P512" s="86">
        <v>1</v>
      </c>
      <c r="Q512" s="5">
        <v>115000</v>
      </c>
      <c r="R512" s="49">
        <v>112000</v>
      </c>
      <c r="S512" s="88">
        <v>2000</v>
      </c>
      <c r="T512" s="88">
        <f>R512*S512</f>
        <v>224000000</v>
      </c>
      <c r="U512" s="86" t="s">
        <v>2606</v>
      </c>
      <c r="V512" s="83"/>
      <c r="W512" s="83"/>
    </row>
    <row r="513" spans="1:23" ht="409.5" x14ac:dyDescent="0.3">
      <c r="A513" s="84">
        <v>3</v>
      </c>
      <c r="B513" s="84" t="s">
        <v>22</v>
      </c>
      <c r="C513" s="18">
        <v>13</v>
      </c>
      <c r="D513" s="185" t="s">
        <v>2615</v>
      </c>
      <c r="E513" s="86" t="s">
        <v>2616</v>
      </c>
      <c r="F513" s="322" t="s">
        <v>2617</v>
      </c>
      <c r="G513" s="185" t="s">
        <v>506</v>
      </c>
      <c r="H513" s="185" t="s">
        <v>507</v>
      </c>
      <c r="I513" s="185" t="s">
        <v>438</v>
      </c>
      <c r="J513" s="185">
        <v>24</v>
      </c>
      <c r="K513" s="185" t="s">
        <v>2618</v>
      </c>
      <c r="L513" s="185" t="s">
        <v>2619</v>
      </c>
      <c r="M513" s="185" t="s">
        <v>2620</v>
      </c>
      <c r="N513" s="185" t="s">
        <v>2614</v>
      </c>
      <c r="O513" s="185" t="s">
        <v>1830</v>
      </c>
      <c r="P513" s="86">
        <v>1</v>
      </c>
      <c r="Q513" s="5">
        <v>135500</v>
      </c>
      <c r="R513" s="49">
        <v>129000</v>
      </c>
      <c r="S513" s="88">
        <v>2000</v>
      </c>
      <c r="T513" s="88">
        <f>R513*S513</f>
        <v>258000000</v>
      </c>
      <c r="U513" s="86" t="s">
        <v>2606</v>
      </c>
      <c r="V513" s="83"/>
      <c r="W513" s="83"/>
    </row>
    <row r="514" spans="1:23" ht="409.5" x14ac:dyDescent="0.3">
      <c r="A514" s="84">
        <v>4</v>
      </c>
      <c r="B514" s="84" t="s">
        <v>22</v>
      </c>
      <c r="C514" s="18">
        <v>15</v>
      </c>
      <c r="D514" s="185" t="s">
        <v>2622</v>
      </c>
      <c r="E514" s="86" t="s">
        <v>2623</v>
      </c>
      <c r="F514" s="86" t="s">
        <v>2624</v>
      </c>
      <c r="G514" s="185" t="s">
        <v>942</v>
      </c>
      <c r="H514" s="185" t="s">
        <v>2625</v>
      </c>
      <c r="I514" s="185" t="s">
        <v>438</v>
      </c>
      <c r="J514" s="185">
        <v>36</v>
      </c>
      <c r="K514" s="185" t="s">
        <v>2611</v>
      </c>
      <c r="L514" s="185" t="s">
        <v>2626</v>
      </c>
      <c r="M514" s="185" t="s">
        <v>2627</v>
      </c>
      <c r="N514" s="185" t="s">
        <v>2614</v>
      </c>
      <c r="O514" s="185" t="s">
        <v>1830</v>
      </c>
      <c r="P514" s="86">
        <v>1</v>
      </c>
      <c r="Q514" s="5">
        <v>104000</v>
      </c>
      <c r="R514" s="49">
        <v>102000</v>
      </c>
      <c r="S514" s="88">
        <v>1000</v>
      </c>
      <c r="T514" s="88">
        <f>R514*S514</f>
        <v>102000000</v>
      </c>
      <c r="U514" s="86" t="s">
        <v>2606</v>
      </c>
      <c r="V514" s="83"/>
      <c r="W514" s="83"/>
    </row>
    <row r="515" spans="1:23" ht="96" x14ac:dyDescent="0.3">
      <c r="A515" s="84">
        <v>5</v>
      </c>
      <c r="B515" s="84" t="s">
        <v>22</v>
      </c>
      <c r="C515" s="18">
        <v>61</v>
      </c>
      <c r="D515" s="185" t="s">
        <v>2628</v>
      </c>
      <c r="E515" s="86" t="s">
        <v>2629</v>
      </c>
      <c r="F515" s="86" t="s">
        <v>2630</v>
      </c>
      <c r="G515" s="185" t="s">
        <v>2631</v>
      </c>
      <c r="H515" s="185" t="s">
        <v>79</v>
      </c>
      <c r="I515" s="185" t="s">
        <v>54</v>
      </c>
      <c r="J515" s="185">
        <v>24</v>
      </c>
      <c r="K515" s="185" t="s">
        <v>2632</v>
      </c>
      <c r="L515" s="185" t="s">
        <v>2633</v>
      </c>
      <c r="M515" s="185"/>
      <c r="N515" s="185" t="s">
        <v>2634</v>
      </c>
      <c r="O515" s="185" t="s">
        <v>123</v>
      </c>
      <c r="P515" s="86">
        <v>1</v>
      </c>
      <c r="Q515" s="5">
        <v>8285865</v>
      </c>
      <c r="R515" s="49">
        <v>8285865</v>
      </c>
      <c r="S515" s="88">
        <v>200</v>
      </c>
      <c r="T515" s="88">
        <f>R515*S515</f>
        <v>1657173000</v>
      </c>
      <c r="U515" s="86" t="s">
        <v>2606</v>
      </c>
      <c r="V515" s="83"/>
      <c r="W515" s="83"/>
    </row>
    <row r="516" spans="1:23" ht="96" x14ac:dyDescent="0.3">
      <c r="A516" s="84">
        <v>6</v>
      </c>
      <c r="B516" s="84" t="s">
        <v>22</v>
      </c>
      <c r="C516" s="18">
        <v>62</v>
      </c>
      <c r="D516" s="185" t="s">
        <v>2628</v>
      </c>
      <c r="E516" s="86" t="s">
        <v>2629</v>
      </c>
      <c r="F516" s="86" t="s">
        <v>2635</v>
      </c>
      <c r="G516" s="185" t="s">
        <v>2631</v>
      </c>
      <c r="H516" s="185" t="s">
        <v>79</v>
      </c>
      <c r="I516" s="185" t="s">
        <v>54</v>
      </c>
      <c r="J516" s="185">
        <v>24</v>
      </c>
      <c r="K516" s="185" t="s">
        <v>2636</v>
      </c>
      <c r="L516" s="185" t="s">
        <v>2637</v>
      </c>
      <c r="M516" s="185"/>
      <c r="N516" s="185" t="s">
        <v>2634</v>
      </c>
      <c r="O516" s="185" t="s">
        <v>123</v>
      </c>
      <c r="P516" s="86">
        <v>1</v>
      </c>
      <c r="Q516" s="5">
        <v>30266250</v>
      </c>
      <c r="R516" s="49">
        <v>30266250</v>
      </c>
      <c r="S516" s="88">
        <v>50</v>
      </c>
      <c r="T516" s="88">
        <f>R516*S516</f>
        <v>1513312500</v>
      </c>
      <c r="U516" s="86" t="s">
        <v>2606</v>
      </c>
      <c r="V516" s="83"/>
      <c r="W516" s="83"/>
    </row>
    <row r="517" spans="1:23" ht="132" x14ac:dyDescent="0.3">
      <c r="A517" s="84">
        <v>7</v>
      </c>
      <c r="B517" s="84" t="s">
        <v>22</v>
      </c>
      <c r="C517" s="18">
        <v>95</v>
      </c>
      <c r="D517" s="185" t="s">
        <v>2638</v>
      </c>
      <c r="E517" s="86" t="s">
        <v>2639</v>
      </c>
      <c r="F517" s="86" t="s">
        <v>2640</v>
      </c>
      <c r="G517" s="185" t="s">
        <v>2641</v>
      </c>
      <c r="H517" s="185" t="s">
        <v>2642</v>
      </c>
      <c r="I517" s="185" t="s">
        <v>715</v>
      </c>
      <c r="J517" s="185">
        <v>24</v>
      </c>
      <c r="K517" s="185" t="s">
        <v>2643</v>
      </c>
      <c r="L517" s="185" t="s">
        <v>2644</v>
      </c>
      <c r="M517" s="185" t="s">
        <v>2645</v>
      </c>
      <c r="N517" s="185" t="s">
        <v>2646</v>
      </c>
      <c r="O517" s="185" t="s">
        <v>773</v>
      </c>
      <c r="P517" s="86">
        <v>1</v>
      </c>
      <c r="Q517" s="5">
        <v>971100</v>
      </c>
      <c r="R517" s="49">
        <v>971100</v>
      </c>
      <c r="S517" s="88">
        <v>100</v>
      </c>
      <c r="T517" s="88">
        <f>R517*S517</f>
        <v>97110000</v>
      </c>
      <c r="U517" s="86" t="s">
        <v>2606</v>
      </c>
      <c r="V517" s="83"/>
      <c r="W517" s="83"/>
    </row>
    <row r="518" spans="1:23" ht="168" x14ac:dyDescent="0.3">
      <c r="A518" s="84">
        <v>8</v>
      </c>
      <c r="B518" s="84" t="s">
        <v>22</v>
      </c>
      <c r="C518" s="18">
        <v>100</v>
      </c>
      <c r="D518" s="185" t="s">
        <v>2647</v>
      </c>
      <c r="E518" s="86" t="s">
        <v>2648</v>
      </c>
      <c r="F518" s="86" t="s">
        <v>2649</v>
      </c>
      <c r="G518" s="185" t="s">
        <v>2631</v>
      </c>
      <c r="H518" s="185" t="s">
        <v>2650</v>
      </c>
      <c r="I518" s="185" t="s">
        <v>54</v>
      </c>
      <c r="J518" s="185">
        <v>24</v>
      </c>
      <c r="K518" s="185" t="s">
        <v>2449</v>
      </c>
      <c r="L518" s="185" t="s">
        <v>2651</v>
      </c>
      <c r="M518" s="185" t="s">
        <v>2652</v>
      </c>
      <c r="N518" s="185" t="s">
        <v>2653</v>
      </c>
      <c r="O518" s="185" t="s">
        <v>1830</v>
      </c>
      <c r="P518" s="86">
        <v>1</v>
      </c>
      <c r="Q518" s="5">
        <v>280000</v>
      </c>
      <c r="R518" s="49">
        <v>217900</v>
      </c>
      <c r="S518" s="88">
        <v>2000</v>
      </c>
      <c r="T518" s="88">
        <f>R518*S518</f>
        <v>435800000</v>
      </c>
      <c r="U518" s="86" t="s">
        <v>2606</v>
      </c>
      <c r="V518" s="83"/>
      <c r="W518" s="83"/>
    </row>
    <row r="519" spans="1:23" ht="108" x14ac:dyDescent="0.3">
      <c r="A519" s="84">
        <v>9</v>
      </c>
      <c r="B519" s="84" t="s">
        <v>22</v>
      </c>
      <c r="C519" s="18">
        <v>159</v>
      </c>
      <c r="D519" s="185" t="s">
        <v>2654</v>
      </c>
      <c r="E519" s="86" t="s">
        <v>2655</v>
      </c>
      <c r="F519" s="86" t="s">
        <v>2656</v>
      </c>
      <c r="G519" s="185" t="s">
        <v>1254</v>
      </c>
      <c r="H519" s="185" t="s">
        <v>79</v>
      </c>
      <c r="I519" s="185" t="s">
        <v>567</v>
      </c>
      <c r="J519" s="185">
        <v>24</v>
      </c>
      <c r="K519" s="185" t="s">
        <v>2657</v>
      </c>
      <c r="L519" s="185" t="s">
        <v>2658</v>
      </c>
      <c r="M519" s="185" t="s">
        <v>2659</v>
      </c>
      <c r="N519" s="185" t="s">
        <v>2634</v>
      </c>
      <c r="O519" s="185" t="s">
        <v>123</v>
      </c>
      <c r="P519" s="86">
        <v>1</v>
      </c>
      <c r="Q519" s="5">
        <v>229355</v>
      </c>
      <c r="R519" s="49">
        <v>229355</v>
      </c>
      <c r="S519" s="88">
        <v>10000</v>
      </c>
      <c r="T519" s="88">
        <f>R519*S519</f>
        <v>2293550000</v>
      </c>
      <c r="U519" s="86" t="s">
        <v>2606</v>
      </c>
      <c r="V519" s="83"/>
      <c r="W519" s="83"/>
    </row>
    <row r="520" spans="1:23" ht="372" x14ac:dyDescent="0.3">
      <c r="A520" s="84">
        <v>10</v>
      </c>
      <c r="B520" s="84" t="s">
        <v>22</v>
      </c>
      <c r="C520" s="18">
        <v>272</v>
      </c>
      <c r="D520" s="185" t="s">
        <v>2660</v>
      </c>
      <c r="E520" s="86" t="s">
        <v>2661</v>
      </c>
      <c r="F520" s="86" t="s">
        <v>2662</v>
      </c>
      <c r="G520" s="185" t="s">
        <v>139</v>
      </c>
      <c r="H520" s="185" t="s">
        <v>2663</v>
      </c>
      <c r="I520" s="185" t="s">
        <v>140</v>
      </c>
      <c r="J520" s="185">
        <v>48</v>
      </c>
      <c r="K520" s="185" t="s">
        <v>1803</v>
      </c>
      <c r="L520" s="185" t="s">
        <v>2664</v>
      </c>
      <c r="M520" s="185" t="s">
        <v>2665</v>
      </c>
      <c r="N520" s="185" t="s">
        <v>2666</v>
      </c>
      <c r="O520" s="185" t="s">
        <v>2667</v>
      </c>
      <c r="P520" s="86">
        <v>1</v>
      </c>
      <c r="Q520" s="5">
        <v>6300</v>
      </c>
      <c r="R520" s="49">
        <v>6300</v>
      </c>
      <c r="S520" s="88">
        <v>20000</v>
      </c>
      <c r="T520" s="88">
        <f>R520*S520</f>
        <v>126000000</v>
      </c>
      <c r="U520" s="86" t="s">
        <v>2606</v>
      </c>
      <c r="V520" s="83"/>
      <c r="W520" s="83"/>
    </row>
    <row r="521" spans="1:23" ht="84" x14ac:dyDescent="0.3">
      <c r="A521" s="84">
        <v>11</v>
      </c>
      <c r="B521" s="84" t="s">
        <v>22</v>
      </c>
      <c r="C521" s="18">
        <v>323</v>
      </c>
      <c r="D521" s="185" t="s">
        <v>2668</v>
      </c>
      <c r="E521" s="86" t="s">
        <v>2669</v>
      </c>
      <c r="F521" s="86" t="s">
        <v>2670</v>
      </c>
      <c r="G521" s="185" t="s">
        <v>2081</v>
      </c>
      <c r="H521" s="185" t="s">
        <v>68</v>
      </c>
      <c r="I521" s="185" t="s">
        <v>371</v>
      </c>
      <c r="J521" s="185">
        <v>24</v>
      </c>
      <c r="K521" s="185" t="s">
        <v>2671</v>
      </c>
      <c r="L521" s="185" t="s">
        <v>2672</v>
      </c>
      <c r="M521" s="185"/>
      <c r="N521" s="185" t="s">
        <v>2673</v>
      </c>
      <c r="O521" s="185" t="s">
        <v>123</v>
      </c>
      <c r="P521" s="86">
        <v>1</v>
      </c>
      <c r="Q521" s="5">
        <v>2677</v>
      </c>
      <c r="R521" s="49">
        <v>2030</v>
      </c>
      <c r="S521" s="88">
        <v>15000</v>
      </c>
      <c r="T521" s="88">
        <f>R521*S521</f>
        <v>30450000</v>
      </c>
      <c r="U521" s="86" t="s">
        <v>2606</v>
      </c>
      <c r="V521" s="83"/>
      <c r="W521" s="83"/>
    </row>
    <row r="522" spans="1:23" ht="120" x14ac:dyDescent="0.3">
      <c r="A522" s="84">
        <v>12</v>
      </c>
      <c r="B522" s="84" t="s">
        <v>22</v>
      </c>
      <c r="C522" s="18">
        <v>389</v>
      </c>
      <c r="D522" s="185" t="s">
        <v>2674</v>
      </c>
      <c r="E522" s="86" t="s">
        <v>2675</v>
      </c>
      <c r="F522" s="86" t="s">
        <v>2676</v>
      </c>
      <c r="G522" s="185" t="s">
        <v>1825</v>
      </c>
      <c r="H522" s="185" t="s">
        <v>603</v>
      </c>
      <c r="I522" s="185" t="s">
        <v>54</v>
      </c>
      <c r="J522" s="185">
        <v>24</v>
      </c>
      <c r="K522" s="185" t="s">
        <v>2677</v>
      </c>
      <c r="L522" s="185" t="s">
        <v>2678</v>
      </c>
      <c r="M522" s="185" t="s">
        <v>2679</v>
      </c>
      <c r="N522" s="185" t="s">
        <v>2680</v>
      </c>
      <c r="O522" s="185" t="s">
        <v>2681</v>
      </c>
      <c r="P522" s="86">
        <v>1</v>
      </c>
      <c r="Q522" s="5">
        <v>61640000</v>
      </c>
      <c r="R522" s="49">
        <v>61640000</v>
      </c>
      <c r="S522" s="88">
        <v>10</v>
      </c>
      <c r="T522" s="88">
        <f>R522*S522</f>
        <v>616400000</v>
      </c>
      <c r="U522" s="86" t="s">
        <v>2606</v>
      </c>
      <c r="V522" s="83"/>
      <c r="W522" s="83"/>
    </row>
    <row r="523" spans="1:23" ht="108" x14ac:dyDescent="0.3">
      <c r="A523" s="84">
        <v>13</v>
      </c>
      <c r="B523" s="84" t="s">
        <v>22</v>
      </c>
      <c r="C523" s="18">
        <v>392</v>
      </c>
      <c r="D523" s="185" t="s">
        <v>2682</v>
      </c>
      <c r="E523" s="86" t="s">
        <v>2683</v>
      </c>
      <c r="F523" s="86" t="s">
        <v>2684</v>
      </c>
      <c r="G523" s="185" t="s">
        <v>67</v>
      </c>
      <c r="H523" s="185" t="s">
        <v>68</v>
      </c>
      <c r="I523" s="185" t="s">
        <v>140</v>
      </c>
      <c r="J523" s="185">
        <v>36</v>
      </c>
      <c r="K523" s="185" t="s">
        <v>1803</v>
      </c>
      <c r="L523" s="185" t="s">
        <v>2685</v>
      </c>
      <c r="M523" s="185" t="s">
        <v>2686</v>
      </c>
      <c r="N523" s="185" t="s">
        <v>1420</v>
      </c>
      <c r="O523" s="185" t="s">
        <v>135</v>
      </c>
      <c r="P523" s="86">
        <v>1</v>
      </c>
      <c r="Q523" s="5">
        <v>7131</v>
      </c>
      <c r="R523" s="49">
        <v>6500</v>
      </c>
      <c r="S523" s="88">
        <v>50000</v>
      </c>
      <c r="T523" s="88">
        <f>R523*S523</f>
        <v>325000000</v>
      </c>
      <c r="U523" s="86" t="s">
        <v>2606</v>
      </c>
      <c r="V523" s="83"/>
      <c r="W523" s="83"/>
    </row>
    <row r="524" spans="1:23" ht="108" x14ac:dyDescent="0.3">
      <c r="A524" s="84">
        <v>14</v>
      </c>
      <c r="B524" s="84" t="s">
        <v>22</v>
      </c>
      <c r="C524" s="18">
        <v>395</v>
      </c>
      <c r="D524" s="185" t="s">
        <v>2687</v>
      </c>
      <c r="E524" s="86" t="s">
        <v>2688</v>
      </c>
      <c r="F524" s="86" t="s">
        <v>2689</v>
      </c>
      <c r="G524" s="185" t="s">
        <v>139</v>
      </c>
      <c r="H524" s="185" t="s">
        <v>68</v>
      </c>
      <c r="I524" s="185" t="s">
        <v>140</v>
      </c>
      <c r="J524" s="185">
        <v>36</v>
      </c>
      <c r="K524" s="185" t="s">
        <v>2690</v>
      </c>
      <c r="L524" s="185" t="s">
        <v>2691</v>
      </c>
      <c r="M524" s="185" t="s">
        <v>2692</v>
      </c>
      <c r="N524" s="185" t="s">
        <v>2693</v>
      </c>
      <c r="O524" s="185" t="s">
        <v>2694</v>
      </c>
      <c r="P524" s="86">
        <v>1</v>
      </c>
      <c r="Q524" s="5">
        <v>11125</v>
      </c>
      <c r="R524" s="49">
        <v>10123</v>
      </c>
      <c r="S524" s="88">
        <v>10000</v>
      </c>
      <c r="T524" s="88">
        <f>R524*S524</f>
        <v>101230000</v>
      </c>
      <c r="U524" s="86" t="s">
        <v>2606</v>
      </c>
      <c r="V524" s="83"/>
      <c r="W524" s="83"/>
    </row>
    <row r="525" spans="1:23" ht="108" x14ac:dyDescent="0.3">
      <c r="A525" s="84">
        <v>15</v>
      </c>
      <c r="B525" s="84" t="s">
        <v>22</v>
      </c>
      <c r="C525" s="18">
        <v>396</v>
      </c>
      <c r="D525" s="185" t="s">
        <v>2687</v>
      </c>
      <c r="E525" s="86" t="s">
        <v>2695</v>
      </c>
      <c r="F525" s="86" t="s">
        <v>2696</v>
      </c>
      <c r="G525" s="185" t="s">
        <v>139</v>
      </c>
      <c r="H525" s="185" t="s">
        <v>68</v>
      </c>
      <c r="I525" s="185" t="s">
        <v>140</v>
      </c>
      <c r="J525" s="185">
        <v>36</v>
      </c>
      <c r="K525" s="185" t="s">
        <v>2690</v>
      </c>
      <c r="L525" s="185" t="s">
        <v>2697</v>
      </c>
      <c r="M525" s="185" t="s">
        <v>2698</v>
      </c>
      <c r="N525" s="185" t="s">
        <v>2699</v>
      </c>
      <c r="O525" s="185" t="s">
        <v>2694</v>
      </c>
      <c r="P525" s="86">
        <v>1</v>
      </c>
      <c r="Q525" s="5">
        <v>6216</v>
      </c>
      <c r="R525" s="49">
        <v>5960</v>
      </c>
      <c r="S525" s="88">
        <v>10000</v>
      </c>
      <c r="T525" s="88">
        <f>R525*S525</f>
        <v>59600000</v>
      </c>
      <c r="U525" s="86" t="s">
        <v>2606</v>
      </c>
      <c r="V525" s="83"/>
      <c r="W525" s="83"/>
    </row>
    <row r="526" spans="1:23" ht="204" x14ac:dyDescent="0.3">
      <c r="A526" s="84">
        <v>16</v>
      </c>
      <c r="B526" s="84" t="s">
        <v>22</v>
      </c>
      <c r="C526" s="18">
        <v>398</v>
      </c>
      <c r="D526" s="185" t="s">
        <v>2687</v>
      </c>
      <c r="E526" s="86" t="s">
        <v>2700</v>
      </c>
      <c r="F526" s="86" t="s">
        <v>2701</v>
      </c>
      <c r="G526" s="185" t="s">
        <v>139</v>
      </c>
      <c r="H526" s="185" t="s">
        <v>68</v>
      </c>
      <c r="I526" s="185" t="s">
        <v>140</v>
      </c>
      <c r="J526" s="185">
        <v>36</v>
      </c>
      <c r="K526" s="185" t="s">
        <v>2690</v>
      </c>
      <c r="L526" s="185" t="s">
        <v>2702</v>
      </c>
      <c r="M526" s="185" t="s">
        <v>2703</v>
      </c>
      <c r="N526" s="185" t="s">
        <v>2693</v>
      </c>
      <c r="O526" s="185" t="s">
        <v>2694</v>
      </c>
      <c r="P526" s="86">
        <v>1</v>
      </c>
      <c r="Q526" s="5">
        <v>7242</v>
      </c>
      <c r="R526" s="49">
        <v>6589</v>
      </c>
      <c r="S526" s="88">
        <v>50000</v>
      </c>
      <c r="T526" s="88">
        <f>R526*S526</f>
        <v>329450000</v>
      </c>
      <c r="U526" s="86" t="s">
        <v>2606</v>
      </c>
      <c r="V526" s="83"/>
      <c r="W526" s="83"/>
    </row>
    <row r="527" spans="1:23" ht="108" x14ac:dyDescent="0.3">
      <c r="A527" s="84">
        <v>17</v>
      </c>
      <c r="B527" s="84" t="s">
        <v>22</v>
      </c>
      <c r="C527" s="18">
        <v>399</v>
      </c>
      <c r="D527" s="185" t="s">
        <v>2687</v>
      </c>
      <c r="E527" s="86" t="s">
        <v>2704</v>
      </c>
      <c r="F527" s="86" t="s">
        <v>2705</v>
      </c>
      <c r="G527" s="185" t="s">
        <v>139</v>
      </c>
      <c r="H527" s="185" t="s">
        <v>68</v>
      </c>
      <c r="I527" s="185" t="s">
        <v>140</v>
      </c>
      <c r="J527" s="185">
        <v>36</v>
      </c>
      <c r="K527" s="185" t="s">
        <v>2690</v>
      </c>
      <c r="L527" s="185" t="s">
        <v>2706</v>
      </c>
      <c r="M527" s="185" t="s">
        <v>2698</v>
      </c>
      <c r="N527" s="185" t="s">
        <v>2699</v>
      </c>
      <c r="O527" s="185" t="s">
        <v>2694</v>
      </c>
      <c r="P527" s="86">
        <v>1</v>
      </c>
      <c r="Q527" s="5">
        <v>7875</v>
      </c>
      <c r="R527" s="49">
        <v>6589</v>
      </c>
      <c r="S527" s="88">
        <v>100000</v>
      </c>
      <c r="T527" s="88">
        <f>R527*S527</f>
        <v>658900000</v>
      </c>
      <c r="U527" s="86" t="s">
        <v>2606</v>
      </c>
      <c r="V527" s="83"/>
      <c r="W527" s="83"/>
    </row>
    <row r="528" spans="1:23" ht="48" x14ac:dyDescent="0.3">
      <c r="A528" s="84">
        <v>18</v>
      </c>
      <c r="B528" s="84" t="s">
        <v>22</v>
      </c>
      <c r="C528" s="18">
        <v>400</v>
      </c>
      <c r="D528" s="185" t="s">
        <v>2707</v>
      </c>
      <c r="E528" s="86" t="s">
        <v>2708</v>
      </c>
      <c r="F528" s="86" t="s">
        <v>2709</v>
      </c>
      <c r="G528" s="185" t="s">
        <v>67</v>
      </c>
      <c r="H528" s="185" t="s">
        <v>68</v>
      </c>
      <c r="I528" s="185" t="s">
        <v>140</v>
      </c>
      <c r="J528" s="185">
        <v>24</v>
      </c>
      <c r="K528" s="185" t="s">
        <v>2690</v>
      </c>
      <c r="L528" s="185" t="s">
        <v>2710</v>
      </c>
      <c r="M528" s="185"/>
      <c r="N528" s="185" t="s">
        <v>2699</v>
      </c>
      <c r="O528" s="185" t="s">
        <v>2694</v>
      </c>
      <c r="P528" s="86">
        <v>1</v>
      </c>
      <c r="Q528" s="5">
        <v>11130</v>
      </c>
      <c r="R528" s="49">
        <v>11130</v>
      </c>
      <c r="S528" s="88">
        <v>10000</v>
      </c>
      <c r="T528" s="88">
        <f>R528*S528</f>
        <v>111300000</v>
      </c>
      <c r="U528" s="86" t="s">
        <v>2606</v>
      </c>
      <c r="V528" s="83"/>
      <c r="W528" s="83"/>
    </row>
    <row r="529" spans="1:23" ht="48" x14ac:dyDescent="0.3">
      <c r="A529" s="84">
        <v>19</v>
      </c>
      <c r="B529" s="84" t="s">
        <v>22</v>
      </c>
      <c r="C529" s="18">
        <v>401</v>
      </c>
      <c r="D529" s="185" t="s">
        <v>2707</v>
      </c>
      <c r="E529" s="86" t="s">
        <v>2711</v>
      </c>
      <c r="F529" s="86" t="s">
        <v>2712</v>
      </c>
      <c r="G529" s="185" t="s">
        <v>67</v>
      </c>
      <c r="H529" s="185" t="s">
        <v>68</v>
      </c>
      <c r="I529" s="185" t="s">
        <v>140</v>
      </c>
      <c r="J529" s="185">
        <v>24</v>
      </c>
      <c r="K529" s="185" t="s">
        <v>2690</v>
      </c>
      <c r="L529" s="185" t="s">
        <v>2713</v>
      </c>
      <c r="M529" s="185"/>
      <c r="N529" s="185" t="s">
        <v>2699</v>
      </c>
      <c r="O529" s="185" t="s">
        <v>2694</v>
      </c>
      <c r="P529" s="86">
        <v>1</v>
      </c>
      <c r="Q529" s="5">
        <v>9388</v>
      </c>
      <c r="R529" s="49">
        <v>8557</v>
      </c>
      <c r="S529" s="88">
        <v>10000</v>
      </c>
      <c r="T529" s="88">
        <f>R529*S529</f>
        <v>85570000</v>
      </c>
      <c r="U529" s="86" t="s">
        <v>2606</v>
      </c>
      <c r="V529" s="83"/>
      <c r="W529" s="83"/>
    </row>
    <row r="530" spans="1:23" ht="48" x14ac:dyDescent="0.3">
      <c r="A530" s="84">
        <v>20</v>
      </c>
      <c r="B530" s="84" t="s">
        <v>22</v>
      </c>
      <c r="C530" s="18">
        <v>402</v>
      </c>
      <c r="D530" s="185" t="s">
        <v>2707</v>
      </c>
      <c r="E530" s="86" t="s">
        <v>2714</v>
      </c>
      <c r="F530" s="86" t="s">
        <v>2715</v>
      </c>
      <c r="G530" s="185" t="s">
        <v>67</v>
      </c>
      <c r="H530" s="185" t="s">
        <v>68</v>
      </c>
      <c r="I530" s="185" t="s">
        <v>140</v>
      </c>
      <c r="J530" s="185">
        <v>24</v>
      </c>
      <c r="K530" s="185" t="s">
        <v>2690</v>
      </c>
      <c r="L530" s="185" t="s">
        <v>2716</v>
      </c>
      <c r="M530" s="185"/>
      <c r="N530" s="185" t="s">
        <v>2699</v>
      </c>
      <c r="O530" s="185" t="s">
        <v>2694</v>
      </c>
      <c r="P530" s="86">
        <v>1</v>
      </c>
      <c r="Q530" s="5">
        <v>9388</v>
      </c>
      <c r="R530" s="49">
        <v>8557</v>
      </c>
      <c r="S530" s="88">
        <v>50000</v>
      </c>
      <c r="T530" s="88">
        <f>R530*S530</f>
        <v>427850000</v>
      </c>
      <c r="U530" s="86" t="s">
        <v>2606</v>
      </c>
      <c r="V530" s="83"/>
      <c r="W530" s="83"/>
    </row>
    <row r="531" spans="1:23" ht="144" x14ac:dyDescent="0.3">
      <c r="A531" s="84">
        <v>21</v>
      </c>
      <c r="B531" s="84" t="s">
        <v>22</v>
      </c>
      <c r="C531" s="18">
        <v>437</v>
      </c>
      <c r="D531" s="185" t="s">
        <v>2537</v>
      </c>
      <c r="E531" s="86" t="s">
        <v>2717</v>
      </c>
      <c r="F531" s="86" t="s">
        <v>1582</v>
      </c>
      <c r="G531" s="185" t="s">
        <v>1370</v>
      </c>
      <c r="H531" s="185" t="s">
        <v>2718</v>
      </c>
      <c r="I531" s="185" t="s">
        <v>140</v>
      </c>
      <c r="J531" s="185">
        <v>36</v>
      </c>
      <c r="K531" s="185" t="s">
        <v>1913</v>
      </c>
      <c r="L531" s="185" t="s">
        <v>2719</v>
      </c>
      <c r="M531" s="185"/>
      <c r="N531" s="185" t="s">
        <v>2720</v>
      </c>
      <c r="O531" s="185" t="s">
        <v>2721</v>
      </c>
      <c r="P531" s="86">
        <v>1</v>
      </c>
      <c r="Q531" s="5">
        <v>7424</v>
      </c>
      <c r="R531" s="49">
        <v>6500</v>
      </c>
      <c r="S531" s="88">
        <v>2000</v>
      </c>
      <c r="T531" s="88">
        <f>R531*S531</f>
        <v>13000000</v>
      </c>
      <c r="U531" s="86" t="s">
        <v>2606</v>
      </c>
      <c r="V531" s="83"/>
      <c r="W531" s="83"/>
    </row>
    <row r="532" spans="1:23" ht="144" x14ac:dyDescent="0.3">
      <c r="A532" s="84">
        <v>22</v>
      </c>
      <c r="B532" s="84" t="s">
        <v>22</v>
      </c>
      <c r="C532" s="18">
        <v>439</v>
      </c>
      <c r="D532" s="185" t="s">
        <v>2722</v>
      </c>
      <c r="E532" s="86" t="s">
        <v>2723</v>
      </c>
      <c r="F532" s="86" t="s">
        <v>224</v>
      </c>
      <c r="G532" s="185" t="s">
        <v>1370</v>
      </c>
      <c r="H532" s="185" t="s">
        <v>2718</v>
      </c>
      <c r="I532" s="185" t="s">
        <v>140</v>
      </c>
      <c r="J532" s="185">
        <v>36</v>
      </c>
      <c r="K532" s="185" t="s">
        <v>2724</v>
      </c>
      <c r="L532" s="185" t="s">
        <v>2725</v>
      </c>
      <c r="M532" s="185"/>
      <c r="N532" s="185" t="s">
        <v>2720</v>
      </c>
      <c r="O532" s="185" t="s">
        <v>2721</v>
      </c>
      <c r="P532" s="86">
        <v>1</v>
      </c>
      <c r="Q532" s="5">
        <v>14850</v>
      </c>
      <c r="R532" s="49">
        <v>13000</v>
      </c>
      <c r="S532" s="88">
        <v>1000</v>
      </c>
      <c r="T532" s="88">
        <f>R532*S532</f>
        <v>13000000</v>
      </c>
      <c r="U532" s="86" t="s">
        <v>2606</v>
      </c>
      <c r="V532" s="83"/>
      <c r="W532" s="83"/>
    </row>
    <row r="533" spans="1:23" ht="312" x14ac:dyDescent="0.3">
      <c r="A533" s="84">
        <v>23</v>
      </c>
      <c r="B533" s="84" t="s">
        <v>22</v>
      </c>
      <c r="C533" s="18">
        <v>442</v>
      </c>
      <c r="D533" s="185" t="s">
        <v>2214</v>
      </c>
      <c r="E533" s="86" t="s">
        <v>2726</v>
      </c>
      <c r="F533" s="86" t="s">
        <v>2727</v>
      </c>
      <c r="G533" s="185" t="s">
        <v>2728</v>
      </c>
      <c r="H533" s="185" t="s">
        <v>2729</v>
      </c>
      <c r="I533" s="185" t="s">
        <v>89</v>
      </c>
      <c r="J533" s="185">
        <v>36</v>
      </c>
      <c r="K533" s="185" t="s">
        <v>2730</v>
      </c>
      <c r="L533" s="185" t="s">
        <v>2731</v>
      </c>
      <c r="M533" s="185" t="s">
        <v>2732</v>
      </c>
      <c r="N533" s="185" t="s">
        <v>2614</v>
      </c>
      <c r="O533" s="185" t="s">
        <v>1830</v>
      </c>
      <c r="P533" s="86">
        <v>1</v>
      </c>
      <c r="Q533" s="5">
        <v>88001</v>
      </c>
      <c r="R533" s="49">
        <v>27080</v>
      </c>
      <c r="S533" s="88">
        <v>10000</v>
      </c>
      <c r="T533" s="88">
        <f>R533*S533</f>
        <v>270800000</v>
      </c>
      <c r="U533" s="86" t="s">
        <v>2606</v>
      </c>
      <c r="V533" s="83"/>
      <c r="W533" s="83"/>
    </row>
    <row r="534" spans="1:23" ht="312" x14ac:dyDescent="0.3">
      <c r="A534" s="84">
        <v>24</v>
      </c>
      <c r="B534" s="84" t="s">
        <v>22</v>
      </c>
      <c r="C534" s="18">
        <v>443</v>
      </c>
      <c r="D534" s="185" t="s">
        <v>2214</v>
      </c>
      <c r="E534" s="86" t="s">
        <v>2726</v>
      </c>
      <c r="F534" s="86" t="s">
        <v>2727</v>
      </c>
      <c r="G534" s="185" t="s">
        <v>2728</v>
      </c>
      <c r="H534" s="185" t="s">
        <v>2729</v>
      </c>
      <c r="I534" s="185" t="s">
        <v>89</v>
      </c>
      <c r="J534" s="185">
        <v>36</v>
      </c>
      <c r="K534" s="185" t="s">
        <v>2730</v>
      </c>
      <c r="L534" s="185" t="s">
        <v>2731</v>
      </c>
      <c r="M534" s="185" t="s">
        <v>2732</v>
      </c>
      <c r="N534" s="185" t="s">
        <v>2614</v>
      </c>
      <c r="O534" s="185" t="s">
        <v>1830</v>
      </c>
      <c r="P534" s="86">
        <v>2</v>
      </c>
      <c r="Q534" s="5">
        <v>88001</v>
      </c>
      <c r="R534" s="49">
        <v>27080</v>
      </c>
      <c r="S534" s="88">
        <v>20000</v>
      </c>
      <c r="T534" s="88">
        <f>R534*S534</f>
        <v>541600000</v>
      </c>
      <c r="U534" s="86" t="s">
        <v>2606</v>
      </c>
      <c r="V534" s="83"/>
      <c r="W534" s="83"/>
    </row>
    <row r="535" spans="1:23" ht="396" x14ac:dyDescent="0.3">
      <c r="A535" s="84">
        <v>25</v>
      </c>
      <c r="B535" s="84" t="s">
        <v>22</v>
      </c>
      <c r="C535" s="18">
        <v>476</v>
      </c>
      <c r="D535" s="185" t="s">
        <v>2733</v>
      </c>
      <c r="E535" s="86" t="s">
        <v>2734</v>
      </c>
      <c r="F535" s="86" t="s">
        <v>551</v>
      </c>
      <c r="G535" s="185" t="s">
        <v>2735</v>
      </c>
      <c r="H535" s="185" t="s">
        <v>79</v>
      </c>
      <c r="I535" s="185" t="s">
        <v>54</v>
      </c>
      <c r="J535" s="185">
        <v>36</v>
      </c>
      <c r="K535" s="185" t="s">
        <v>207</v>
      </c>
      <c r="L535" s="185" t="s">
        <v>2736</v>
      </c>
      <c r="M535" s="185" t="s">
        <v>2737</v>
      </c>
      <c r="N535" s="185" t="s">
        <v>2738</v>
      </c>
      <c r="O535" s="185" t="s">
        <v>399</v>
      </c>
      <c r="P535" s="86">
        <v>1</v>
      </c>
      <c r="Q535" s="5">
        <v>7820000</v>
      </c>
      <c r="R535" s="49">
        <v>7820000</v>
      </c>
      <c r="S535" s="88">
        <v>200</v>
      </c>
      <c r="T535" s="88">
        <f>R535*S535</f>
        <v>1564000000</v>
      </c>
      <c r="U535" s="86" t="s">
        <v>2606</v>
      </c>
      <c r="V535" s="83"/>
      <c r="W535" s="83"/>
    </row>
    <row r="536" spans="1:23" ht="312" x14ac:dyDescent="0.3">
      <c r="A536" s="84">
        <v>26</v>
      </c>
      <c r="B536" s="84" t="s">
        <v>22</v>
      </c>
      <c r="C536" s="18">
        <v>516</v>
      </c>
      <c r="D536" s="185" t="s">
        <v>2739</v>
      </c>
      <c r="E536" s="86" t="s">
        <v>2740</v>
      </c>
      <c r="F536" s="185" t="s">
        <v>2739</v>
      </c>
      <c r="G536" s="185" t="s">
        <v>2518</v>
      </c>
      <c r="H536" s="185" t="s">
        <v>507</v>
      </c>
      <c r="I536" s="185" t="s">
        <v>761</v>
      </c>
      <c r="J536" s="185">
        <v>36</v>
      </c>
      <c r="K536" s="185" t="s">
        <v>2741</v>
      </c>
      <c r="L536" s="185" t="s">
        <v>2742</v>
      </c>
      <c r="M536" s="185" t="s">
        <v>2743</v>
      </c>
      <c r="N536" s="185" t="s">
        <v>2744</v>
      </c>
      <c r="O536" s="185" t="s">
        <v>123</v>
      </c>
      <c r="P536" s="86">
        <v>1</v>
      </c>
      <c r="Q536" s="5">
        <v>117000</v>
      </c>
      <c r="R536" s="49">
        <v>87000</v>
      </c>
      <c r="S536" s="88">
        <v>1000</v>
      </c>
      <c r="T536" s="88">
        <f>R536*S536</f>
        <v>87000000</v>
      </c>
      <c r="U536" s="86" t="s">
        <v>2606</v>
      </c>
      <c r="V536" s="83"/>
      <c r="W536" s="83"/>
    </row>
    <row r="537" spans="1:23" ht="156" x14ac:dyDescent="0.3">
      <c r="A537" s="84">
        <v>27</v>
      </c>
      <c r="B537" s="84" t="s">
        <v>22</v>
      </c>
      <c r="C537" s="18">
        <v>518</v>
      </c>
      <c r="D537" s="185" t="s">
        <v>2745</v>
      </c>
      <c r="E537" s="86" t="s">
        <v>2746</v>
      </c>
      <c r="F537" s="86" t="s">
        <v>2747</v>
      </c>
      <c r="G537" s="185" t="s">
        <v>2748</v>
      </c>
      <c r="H537" s="185" t="s">
        <v>79</v>
      </c>
      <c r="I537" s="185" t="s">
        <v>567</v>
      </c>
      <c r="J537" s="185">
        <v>24</v>
      </c>
      <c r="K537" s="185" t="s">
        <v>2749</v>
      </c>
      <c r="L537" s="185" t="s">
        <v>2750</v>
      </c>
      <c r="M537" s="185"/>
      <c r="N537" s="185" t="s">
        <v>2751</v>
      </c>
      <c r="O537" s="185" t="s">
        <v>2752</v>
      </c>
      <c r="P537" s="86">
        <v>1</v>
      </c>
      <c r="Q537" s="5">
        <v>3374070</v>
      </c>
      <c r="R537" s="49">
        <v>3374070</v>
      </c>
      <c r="S537" s="88">
        <v>50</v>
      </c>
      <c r="T537" s="88">
        <f>R537*S537</f>
        <v>168703500</v>
      </c>
      <c r="U537" s="86" t="s">
        <v>2606</v>
      </c>
      <c r="V537" s="83"/>
      <c r="W537" s="83"/>
    </row>
    <row r="538" spans="1:23" ht="180" x14ac:dyDescent="0.3">
      <c r="A538" s="84">
        <v>28</v>
      </c>
      <c r="B538" s="84" t="s">
        <v>22</v>
      </c>
      <c r="C538" s="18">
        <v>519</v>
      </c>
      <c r="D538" s="185" t="s">
        <v>2745</v>
      </c>
      <c r="E538" s="86" t="s">
        <v>2746</v>
      </c>
      <c r="F538" s="86" t="s">
        <v>224</v>
      </c>
      <c r="G538" s="185" t="s">
        <v>2631</v>
      </c>
      <c r="H538" s="185" t="s">
        <v>507</v>
      </c>
      <c r="I538" s="185" t="s">
        <v>54</v>
      </c>
      <c r="J538" s="185">
        <v>30</v>
      </c>
      <c r="K538" s="185" t="s">
        <v>2753</v>
      </c>
      <c r="L538" s="185" t="s">
        <v>2754</v>
      </c>
      <c r="M538" s="185" t="s">
        <v>2755</v>
      </c>
      <c r="N538" s="185" t="s">
        <v>2756</v>
      </c>
      <c r="O538" s="185" t="s">
        <v>2757</v>
      </c>
      <c r="P538" s="86">
        <v>1</v>
      </c>
      <c r="Q538" s="5">
        <v>6748140</v>
      </c>
      <c r="R538" s="49">
        <v>6748140</v>
      </c>
      <c r="S538" s="88">
        <v>250</v>
      </c>
      <c r="T538" s="88">
        <f>R538*S538</f>
        <v>1687035000</v>
      </c>
      <c r="U538" s="86" t="s">
        <v>2606</v>
      </c>
      <c r="V538" s="83"/>
      <c r="W538" s="83"/>
    </row>
    <row r="539" spans="1:23" ht="216" x14ac:dyDescent="0.3">
      <c r="A539" s="84">
        <v>29</v>
      </c>
      <c r="B539" s="84" t="s">
        <v>22</v>
      </c>
      <c r="C539" s="18">
        <v>530</v>
      </c>
      <c r="D539" s="185" t="s">
        <v>2758</v>
      </c>
      <c r="E539" s="86" t="s">
        <v>2759</v>
      </c>
      <c r="F539" s="86" t="s">
        <v>2760</v>
      </c>
      <c r="G539" s="185" t="s">
        <v>1937</v>
      </c>
      <c r="H539" s="185" t="s">
        <v>155</v>
      </c>
      <c r="I539" s="185" t="s">
        <v>54</v>
      </c>
      <c r="J539" s="185">
        <v>24</v>
      </c>
      <c r="K539" s="185" t="s">
        <v>611</v>
      </c>
      <c r="L539" s="185" t="s">
        <v>2761</v>
      </c>
      <c r="M539" s="185" t="s">
        <v>2762</v>
      </c>
      <c r="N539" s="185" t="s">
        <v>2763</v>
      </c>
      <c r="O539" s="185" t="s">
        <v>449</v>
      </c>
      <c r="P539" s="86">
        <v>1</v>
      </c>
      <c r="Q539" s="5">
        <v>252301</v>
      </c>
      <c r="R539" s="49">
        <v>252300</v>
      </c>
      <c r="S539" s="88">
        <v>50</v>
      </c>
      <c r="T539" s="88">
        <f>R539*S539</f>
        <v>12615000</v>
      </c>
      <c r="U539" s="86" t="s">
        <v>2606</v>
      </c>
      <c r="V539" s="83"/>
      <c r="W539" s="83"/>
    </row>
    <row r="540" spans="1:23" ht="96" x14ac:dyDescent="0.3">
      <c r="A540" s="84">
        <v>30</v>
      </c>
      <c r="B540" s="84" t="s">
        <v>22</v>
      </c>
      <c r="C540" s="18">
        <v>531</v>
      </c>
      <c r="D540" s="185" t="s">
        <v>2764</v>
      </c>
      <c r="E540" s="86" t="s">
        <v>2765</v>
      </c>
      <c r="F540" s="86" t="s">
        <v>2766</v>
      </c>
      <c r="G540" s="185" t="s">
        <v>350</v>
      </c>
      <c r="H540" s="185" t="s">
        <v>155</v>
      </c>
      <c r="I540" s="185" t="s">
        <v>54</v>
      </c>
      <c r="J540" s="185">
        <v>36</v>
      </c>
      <c r="K540" s="185" t="s">
        <v>611</v>
      </c>
      <c r="L540" s="185" t="s">
        <v>2767</v>
      </c>
      <c r="M540" s="185" t="s">
        <v>2768</v>
      </c>
      <c r="N540" s="185" t="s">
        <v>542</v>
      </c>
      <c r="O540" s="185" t="s">
        <v>449</v>
      </c>
      <c r="P540" s="86">
        <v>1</v>
      </c>
      <c r="Q540" s="5">
        <v>320001</v>
      </c>
      <c r="R540" s="49">
        <v>320000</v>
      </c>
      <c r="S540" s="88">
        <v>30</v>
      </c>
      <c r="T540" s="88">
        <f>R540*S540</f>
        <v>9600000</v>
      </c>
      <c r="U540" s="86" t="s">
        <v>2606</v>
      </c>
      <c r="V540" s="83"/>
      <c r="W540" s="83"/>
    </row>
    <row r="541" spans="1:23" ht="240" x14ac:dyDescent="0.3">
      <c r="A541" s="84">
        <v>31</v>
      </c>
      <c r="B541" s="84" t="s">
        <v>22</v>
      </c>
      <c r="C541" s="18">
        <v>556</v>
      </c>
      <c r="D541" s="185" t="s">
        <v>2769</v>
      </c>
      <c r="E541" s="86" t="s">
        <v>2770</v>
      </c>
      <c r="F541" s="86" t="s">
        <v>2771</v>
      </c>
      <c r="G541" s="185" t="s">
        <v>2772</v>
      </c>
      <c r="H541" s="185" t="s">
        <v>419</v>
      </c>
      <c r="I541" s="185" t="s">
        <v>2773</v>
      </c>
      <c r="J541" s="185">
        <v>24</v>
      </c>
      <c r="K541" s="185" t="s">
        <v>2774</v>
      </c>
      <c r="L541" s="185" t="s">
        <v>2775</v>
      </c>
      <c r="M541" s="185"/>
      <c r="N541" s="185" t="s">
        <v>2776</v>
      </c>
      <c r="O541" s="185" t="s">
        <v>2777</v>
      </c>
      <c r="P541" s="86">
        <v>1</v>
      </c>
      <c r="Q541" s="5">
        <v>2200000</v>
      </c>
      <c r="R541" s="49">
        <v>1482500</v>
      </c>
      <c r="S541" s="88">
        <v>1000</v>
      </c>
      <c r="T541" s="88">
        <f>R541*S541</f>
        <v>1482500000</v>
      </c>
      <c r="U541" s="86" t="s">
        <v>2606</v>
      </c>
      <c r="V541" s="83"/>
      <c r="W541" s="83"/>
    </row>
    <row r="542" spans="1:23" ht="240" x14ac:dyDescent="0.3">
      <c r="A542" s="84">
        <v>32</v>
      </c>
      <c r="B542" s="84" t="s">
        <v>22</v>
      </c>
      <c r="C542" s="18">
        <v>558</v>
      </c>
      <c r="D542" s="185" t="s">
        <v>2769</v>
      </c>
      <c r="E542" s="86" t="s">
        <v>2770</v>
      </c>
      <c r="F542" s="86" t="s">
        <v>2778</v>
      </c>
      <c r="G542" s="185" t="s">
        <v>2772</v>
      </c>
      <c r="H542" s="185" t="s">
        <v>419</v>
      </c>
      <c r="I542" s="185" t="s">
        <v>2773</v>
      </c>
      <c r="J542" s="185">
        <v>24</v>
      </c>
      <c r="K542" s="185" t="s">
        <v>2774</v>
      </c>
      <c r="L542" s="185" t="s">
        <v>2779</v>
      </c>
      <c r="M542" s="185"/>
      <c r="N542" s="185" t="s">
        <v>2776</v>
      </c>
      <c r="O542" s="185" t="s">
        <v>2777</v>
      </c>
      <c r="P542" s="86">
        <v>1</v>
      </c>
      <c r="Q542" s="5">
        <v>4400000</v>
      </c>
      <c r="R542" s="49">
        <v>2965000</v>
      </c>
      <c r="S542" s="88">
        <v>1000</v>
      </c>
      <c r="T542" s="88">
        <f>R542*S542</f>
        <v>2965000000</v>
      </c>
      <c r="U542" s="86" t="s">
        <v>2606</v>
      </c>
      <c r="V542" s="83"/>
      <c r="W542" s="83"/>
    </row>
    <row r="543" spans="1:23" ht="108" x14ac:dyDescent="0.3">
      <c r="A543" s="84">
        <v>33</v>
      </c>
      <c r="B543" s="84" t="s">
        <v>22</v>
      </c>
      <c r="C543" s="18">
        <v>560</v>
      </c>
      <c r="D543" s="185" t="s">
        <v>2780</v>
      </c>
      <c r="E543" s="86" t="s">
        <v>2781</v>
      </c>
      <c r="F543" s="86" t="s">
        <v>2782</v>
      </c>
      <c r="G543" s="185" t="s">
        <v>2783</v>
      </c>
      <c r="H543" s="185" t="s">
        <v>2650</v>
      </c>
      <c r="I543" s="185" t="s">
        <v>438</v>
      </c>
      <c r="J543" s="185">
        <v>36</v>
      </c>
      <c r="K543" s="185" t="s">
        <v>944</v>
      </c>
      <c r="L543" s="185" t="s">
        <v>2784</v>
      </c>
      <c r="M543" s="185"/>
      <c r="N543" s="185" t="s">
        <v>2785</v>
      </c>
      <c r="O543" s="185" t="s">
        <v>2786</v>
      </c>
      <c r="P543" s="86">
        <v>1</v>
      </c>
      <c r="Q543" s="5">
        <v>6761490</v>
      </c>
      <c r="R543" s="49">
        <v>6761489</v>
      </c>
      <c r="S543" s="88">
        <v>100</v>
      </c>
      <c r="T543" s="88">
        <f>R543*S543</f>
        <v>676148900</v>
      </c>
      <c r="U543" s="86" t="s">
        <v>2606</v>
      </c>
      <c r="V543" s="83"/>
      <c r="W543" s="83"/>
    </row>
    <row r="544" spans="1:23" ht="216" x14ac:dyDescent="0.3">
      <c r="A544" s="84">
        <v>34</v>
      </c>
      <c r="B544" s="84" t="s">
        <v>22</v>
      </c>
      <c r="C544" s="18">
        <v>577</v>
      </c>
      <c r="D544" s="185" t="s">
        <v>2787</v>
      </c>
      <c r="E544" s="86" t="s">
        <v>2788</v>
      </c>
      <c r="F544" s="86" t="s">
        <v>2789</v>
      </c>
      <c r="G544" s="185" t="s">
        <v>183</v>
      </c>
      <c r="H544" s="185" t="s">
        <v>2790</v>
      </c>
      <c r="I544" s="185" t="s">
        <v>54</v>
      </c>
      <c r="J544" s="185">
        <v>36</v>
      </c>
      <c r="K544" s="185" t="s">
        <v>2791</v>
      </c>
      <c r="L544" s="185" t="s">
        <v>2792</v>
      </c>
      <c r="M544" s="185" t="s">
        <v>2793</v>
      </c>
      <c r="N544" s="185" t="s">
        <v>2794</v>
      </c>
      <c r="O544" s="185" t="s">
        <v>449</v>
      </c>
      <c r="P544" s="86">
        <v>2</v>
      </c>
      <c r="Q544" s="5">
        <v>64340</v>
      </c>
      <c r="R544" s="49">
        <v>64340</v>
      </c>
      <c r="S544" s="88">
        <v>800</v>
      </c>
      <c r="T544" s="88">
        <f>R544*S544</f>
        <v>51472000</v>
      </c>
      <c r="U544" s="86" t="s">
        <v>2606</v>
      </c>
      <c r="V544" s="83"/>
      <c r="W544" s="83"/>
    </row>
    <row r="545" spans="1:23" ht="216" x14ac:dyDescent="0.3">
      <c r="A545" s="84">
        <v>35</v>
      </c>
      <c r="B545" s="84" t="s">
        <v>22</v>
      </c>
      <c r="C545" s="18">
        <v>578</v>
      </c>
      <c r="D545" s="185" t="s">
        <v>2787</v>
      </c>
      <c r="E545" s="86" t="s">
        <v>2788</v>
      </c>
      <c r="F545" s="86" t="s">
        <v>2795</v>
      </c>
      <c r="G545" s="185" t="s">
        <v>183</v>
      </c>
      <c r="H545" s="185" t="s">
        <v>2790</v>
      </c>
      <c r="I545" s="185" t="s">
        <v>54</v>
      </c>
      <c r="J545" s="185">
        <v>36</v>
      </c>
      <c r="K545" s="185" t="s">
        <v>2796</v>
      </c>
      <c r="L545" s="185" t="s">
        <v>2797</v>
      </c>
      <c r="M545" s="185" t="s">
        <v>2798</v>
      </c>
      <c r="N545" s="185" t="s">
        <v>2794</v>
      </c>
      <c r="O545" s="185" t="s">
        <v>449</v>
      </c>
      <c r="P545" s="86">
        <v>2</v>
      </c>
      <c r="Q545" s="5">
        <v>115811</v>
      </c>
      <c r="R545" s="49">
        <v>105282</v>
      </c>
      <c r="S545" s="88">
        <v>500</v>
      </c>
      <c r="T545" s="88">
        <f>R545*S545</f>
        <v>52641000</v>
      </c>
      <c r="U545" s="86" t="s">
        <v>2606</v>
      </c>
      <c r="V545" s="83"/>
      <c r="W545" s="83"/>
    </row>
    <row r="546" spans="1:23" ht="409.5" x14ac:dyDescent="0.3">
      <c r="A546" s="84">
        <v>36</v>
      </c>
      <c r="B546" s="84" t="s">
        <v>22</v>
      </c>
      <c r="C546" s="18">
        <v>583</v>
      </c>
      <c r="D546" s="323" t="s">
        <v>2799</v>
      </c>
      <c r="E546" s="259" t="s">
        <v>2800</v>
      </c>
      <c r="F546" s="322" t="s">
        <v>2801</v>
      </c>
      <c r="G546" s="185" t="s">
        <v>2802</v>
      </c>
      <c r="H546" s="185" t="s">
        <v>2790</v>
      </c>
      <c r="I546" s="185" t="s">
        <v>54</v>
      </c>
      <c r="J546" s="185">
        <v>36</v>
      </c>
      <c r="K546" s="185" t="s">
        <v>2803</v>
      </c>
      <c r="L546" s="185" t="s">
        <v>2804</v>
      </c>
      <c r="M546" s="185" t="s">
        <v>2805</v>
      </c>
      <c r="N546" s="185" t="s">
        <v>2794</v>
      </c>
      <c r="O546" s="185" t="s">
        <v>449</v>
      </c>
      <c r="P546" s="86">
        <v>1</v>
      </c>
      <c r="Q546" s="5">
        <v>825000</v>
      </c>
      <c r="R546" s="49">
        <v>825000</v>
      </c>
      <c r="S546" s="88">
        <v>3000</v>
      </c>
      <c r="T546" s="88">
        <f>R546*S546</f>
        <v>2475000000</v>
      </c>
      <c r="U546" s="86" t="s">
        <v>2606</v>
      </c>
      <c r="V546" s="83"/>
      <c r="W546" s="83"/>
    </row>
    <row r="547" spans="1:23" ht="171" x14ac:dyDescent="0.3">
      <c r="A547" s="84">
        <v>37</v>
      </c>
      <c r="B547" s="84" t="s">
        <v>22</v>
      </c>
      <c r="C547" s="18">
        <v>586</v>
      </c>
      <c r="D547" s="185" t="s">
        <v>2806</v>
      </c>
      <c r="E547" s="86" t="s">
        <v>2807</v>
      </c>
      <c r="F547" s="86" t="s">
        <v>2808</v>
      </c>
      <c r="G547" s="185" t="s">
        <v>645</v>
      </c>
      <c r="H547" s="185" t="s">
        <v>68</v>
      </c>
      <c r="I547" s="185" t="s">
        <v>89</v>
      </c>
      <c r="J547" s="185">
        <v>36</v>
      </c>
      <c r="K547" s="185" t="s">
        <v>2809</v>
      </c>
      <c r="L547" s="185" t="s">
        <v>2810</v>
      </c>
      <c r="M547" s="185"/>
      <c r="N547" s="185" t="s">
        <v>2811</v>
      </c>
      <c r="O547" s="185" t="s">
        <v>449</v>
      </c>
      <c r="P547" s="86">
        <v>1</v>
      </c>
      <c r="Q547" s="5">
        <v>700719</v>
      </c>
      <c r="R547" s="49">
        <v>700719</v>
      </c>
      <c r="S547" s="88">
        <v>600</v>
      </c>
      <c r="T547" s="88">
        <f>R547*S547</f>
        <v>420431400</v>
      </c>
      <c r="U547" s="86" t="s">
        <v>2606</v>
      </c>
      <c r="V547" s="83"/>
      <c r="W547" s="83"/>
    </row>
    <row r="548" spans="1:23" ht="327" x14ac:dyDescent="0.3">
      <c r="A548" s="84">
        <v>38</v>
      </c>
      <c r="B548" s="84" t="s">
        <v>22</v>
      </c>
      <c r="C548" s="18">
        <v>590</v>
      </c>
      <c r="D548" s="185" t="s">
        <v>2812</v>
      </c>
      <c r="E548" s="86" t="s">
        <v>2813</v>
      </c>
      <c r="F548" s="86" t="s">
        <v>2814</v>
      </c>
      <c r="G548" s="185" t="s">
        <v>724</v>
      </c>
      <c r="H548" s="185" t="s">
        <v>2790</v>
      </c>
      <c r="I548" s="185" t="s">
        <v>2815</v>
      </c>
      <c r="J548" s="185">
        <v>48</v>
      </c>
      <c r="K548" s="185" t="s">
        <v>2816</v>
      </c>
      <c r="L548" s="185" t="s">
        <v>2817</v>
      </c>
      <c r="M548" s="185"/>
      <c r="N548" s="185" t="s">
        <v>2811</v>
      </c>
      <c r="O548" s="185" t="s">
        <v>2818</v>
      </c>
      <c r="P548" s="86">
        <v>1</v>
      </c>
      <c r="Q548" s="5">
        <v>829900</v>
      </c>
      <c r="R548" s="49">
        <v>829900</v>
      </c>
      <c r="S548" s="88">
        <v>1200</v>
      </c>
      <c r="T548" s="88">
        <f>R548*S548</f>
        <v>995880000</v>
      </c>
      <c r="U548" s="86" t="s">
        <v>2606</v>
      </c>
      <c r="V548" s="83"/>
      <c r="W548" s="83"/>
    </row>
    <row r="549" spans="1:23" ht="108" x14ac:dyDescent="0.3">
      <c r="A549" s="84">
        <v>39</v>
      </c>
      <c r="B549" s="84" t="s">
        <v>104</v>
      </c>
      <c r="C549" s="19">
        <v>2</v>
      </c>
      <c r="D549" s="185" t="s">
        <v>2819</v>
      </c>
      <c r="E549" s="86" t="s">
        <v>2820</v>
      </c>
      <c r="F549" s="86" t="s">
        <v>2821</v>
      </c>
      <c r="G549" s="185" t="s">
        <v>98</v>
      </c>
      <c r="H549" s="185" t="s">
        <v>79</v>
      </c>
      <c r="I549" s="185" t="s">
        <v>567</v>
      </c>
      <c r="J549" s="185">
        <v>24</v>
      </c>
      <c r="K549" s="185" t="s">
        <v>2822</v>
      </c>
      <c r="L549" s="185" t="s">
        <v>2823</v>
      </c>
      <c r="M549" s="185"/>
      <c r="N549" s="185" t="s">
        <v>2824</v>
      </c>
      <c r="O549" s="185" t="s">
        <v>123</v>
      </c>
      <c r="P549" s="96" t="s">
        <v>112</v>
      </c>
      <c r="Q549" s="106">
        <v>11513217</v>
      </c>
      <c r="R549" s="89">
        <v>11513216</v>
      </c>
      <c r="S549" s="89">
        <v>50</v>
      </c>
      <c r="T549" s="88">
        <f>R549*S549</f>
        <v>575660800</v>
      </c>
      <c r="U549" s="146" t="s">
        <v>2825</v>
      </c>
      <c r="V549" s="107"/>
      <c r="W549" s="107"/>
    </row>
    <row r="550" spans="1:23" ht="276" x14ac:dyDescent="0.3">
      <c r="A550" s="84">
        <v>40</v>
      </c>
      <c r="B550" s="84" t="s">
        <v>104</v>
      </c>
      <c r="C550" s="19">
        <v>8</v>
      </c>
      <c r="D550" s="185" t="s">
        <v>2826</v>
      </c>
      <c r="E550" s="86" t="s">
        <v>2827</v>
      </c>
      <c r="F550" s="86" t="s">
        <v>2828</v>
      </c>
      <c r="G550" s="185" t="s">
        <v>67</v>
      </c>
      <c r="H550" s="185" t="s">
        <v>68</v>
      </c>
      <c r="I550" s="185" t="s">
        <v>140</v>
      </c>
      <c r="J550" s="185">
        <v>36</v>
      </c>
      <c r="K550" s="185" t="s">
        <v>326</v>
      </c>
      <c r="L550" s="185" t="s">
        <v>2829</v>
      </c>
      <c r="M550" s="185" t="s">
        <v>2830</v>
      </c>
      <c r="N550" s="185" t="s">
        <v>2831</v>
      </c>
      <c r="O550" s="185" t="s">
        <v>144</v>
      </c>
      <c r="P550" s="96" t="s">
        <v>112</v>
      </c>
      <c r="Q550" s="106">
        <v>21304</v>
      </c>
      <c r="R550" s="89">
        <v>18107</v>
      </c>
      <c r="S550" s="89">
        <v>1000</v>
      </c>
      <c r="T550" s="88">
        <f>R550*S550</f>
        <v>18107000</v>
      </c>
      <c r="U550" s="146" t="s">
        <v>2825</v>
      </c>
      <c r="V550" s="107"/>
      <c r="W550" s="107"/>
    </row>
    <row r="551" spans="1:23" ht="276" x14ac:dyDescent="0.3">
      <c r="A551" s="84">
        <v>41</v>
      </c>
      <c r="B551" s="84" t="s">
        <v>104</v>
      </c>
      <c r="C551" s="19">
        <v>9</v>
      </c>
      <c r="D551" s="185" t="s">
        <v>2826</v>
      </c>
      <c r="E551" s="86" t="s">
        <v>2827</v>
      </c>
      <c r="F551" s="86" t="s">
        <v>2832</v>
      </c>
      <c r="G551" s="185" t="s">
        <v>67</v>
      </c>
      <c r="H551" s="185" t="s">
        <v>68</v>
      </c>
      <c r="I551" s="185" t="s">
        <v>140</v>
      </c>
      <c r="J551" s="185">
        <v>36</v>
      </c>
      <c r="K551" s="185" t="s">
        <v>326</v>
      </c>
      <c r="L551" s="185" t="s">
        <v>2833</v>
      </c>
      <c r="M551" s="185" t="s">
        <v>2834</v>
      </c>
      <c r="N551" s="185" t="s">
        <v>2831</v>
      </c>
      <c r="O551" s="185" t="s">
        <v>144</v>
      </c>
      <c r="P551" s="96" t="s">
        <v>112</v>
      </c>
      <c r="Q551" s="106">
        <v>9988</v>
      </c>
      <c r="R551" s="89">
        <v>9987</v>
      </c>
      <c r="S551" s="89">
        <v>2000</v>
      </c>
      <c r="T551" s="88">
        <f>R551*S551</f>
        <v>19974000</v>
      </c>
      <c r="U551" s="146" t="s">
        <v>2825</v>
      </c>
      <c r="V551" s="107"/>
      <c r="W551" s="107"/>
    </row>
    <row r="552" spans="1:23" ht="108" x14ac:dyDescent="0.3">
      <c r="A552" s="84">
        <v>42</v>
      </c>
      <c r="B552" s="84" t="s">
        <v>104</v>
      </c>
      <c r="C552" s="19">
        <v>10</v>
      </c>
      <c r="D552" s="185" t="s">
        <v>2835</v>
      </c>
      <c r="E552" s="86" t="s">
        <v>2836</v>
      </c>
      <c r="F552" s="86" t="s">
        <v>2837</v>
      </c>
      <c r="G552" s="185" t="s">
        <v>370</v>
      </c>
      <c r="H552" s="185" t="s">
        <v>68</v>
      </c>
      <c r="I552" s="185" t="s">
        <v>371</v>
      </c>
      <c r="J552" s="185">
        <v>24</v>
      </c>
      <c r="K552" s="185" t="s">
        <v>2838</v>
      </c>
      <c r="L552" s="185" t="s">
        <v>2839</v>
      </c>
      <c r="M552" s="185" t="s">
        <v>2840</v>
      </c>
      <c r="N552" s="185" t="s">
        <v>2841</v>
      </c>
      <c r="O552" s="185" t="s">
        <v>135</v>
      </c>
      <c r="P552" s="96" t="s">
        <v>112</v>
      </c>
      <c r="Q552" s="106">
        <v>10998</v>
      </c>
      <c r="R552" s="89">
        <v>10670</v>
      </c>
      <c r="S552" s="89">
        <v>10000</v>
      </c>
      <c r="T552" s="88">
        <f>R552*S552</f>
        <v>106700000</v>
      </c>
      <c r="U552" s="146" t="s">
        <v>2825</v>
      </c>
      <c r="V552" s="107"/>
      <c r="W552" s="107"/>
    </row>
    <row r="553" spans="1:23" ht="96" x14ac:dyDescent="0.3">
      <c r="A553" s="84">
        <v>43</v>
      </c>
      <c r="B553" s="84" t="s">
        <v>104</v>
      </c>
      <c r="C553" s="19">
        <v>11</v>
      </c>
      <c r="D553" s="185" t="s">
        <v>2842</v>
      </c>
      <c r="E553" s="86" t="s">
        <v>2843</v>
      </c>
      <c r="F553" s="86" t="s">
        <v>908</v>
      </c>
      <c r="G553" s="185" t="s">
        <v>370</v>
      </c>
      <c r="H553" s="185" t="s">
        <v>68</v>
      </c>
      <c r="I553" s="185" t="s">
        <v>371</v>
      </c>
      <c r="J553" s="185">
        <v>24</v>
      </c>
      <c r="K553" s="185" t="s">
        <v>2838</v>
      </c>
      <c r="L553" s="185" t="s">
        <v>2844</v>
      </c>
      <c r="M553" s="185" t="s">
        <v>2845</v>
      </c>
      <c r="N553" s="185" t="s">
        <v>2841</v>
      </c>
      <c r="O553" s="185" t="s">
        <v>135</v>
      </c>
      <c r="P553" s="96" t="s">
        <v>112</v>
      </c>
      <c r="Q553" s="106">
        <v>5091</v>
      </c>
      <c r="R553" s="89">
        <v>5090</v>
      </c>
      <c r="S553" s="89">
        <v>6000</v>
      </c>
      <c r="T553" s="88">
        <f>R553*S553</f>
        <v>30540000</v>
      </c>
      <c r="U553" s="146" t="s">
        <v>2825</v>
      </c>
      <c r="V553" s="107"/>
      <c r="W553" s="107"/>
    </row>
    <row r="554" spans="1:23" ht="108" x14ac:dyDescent="0.3">
      <c r="A554" s="84">
        <v>44</v>
      </c>
      <c r="B554" s="84" t="s">
        <v>104</v>
      </c>
      <c r="C554" s="19">
        <v>12</v>
      </c>
      <c r="D554" s="185" t="s">
        <v>2846</v>
      </c>
      <c r="E554" s="86" t="s">
        <v>2847</v>
      </c>
      <c r="F554" s="86" t="s">
        <v>138</v>
      </c>
      <c r="G554" s="185" t="s">
        <v>67</v>
      </c>
      <c r="H554" s="185" t="s">
        <v>68</v>
      </c>
      <c r="I554" s="185" t="s">
        <v>140</v>
      </c>
      <c r="J554" s="185">
        <v>36</v>
      </c>
      <c r="K554" s="185" t="s">
        <v>309</v>
      </c>
      <c r="L554" s="185" t="s">
        <v>2848</v>
      </c>
      <c r="M554" s="185" t="s">
        <v>2849</v>
      </c>
      <c r="N554" s="185" t="s">
        <v>2850</v>
      </c>
      <c r="O554" s="185" t="s">
        <v>2851</v>
      </c>
      <c r="P554" s="96" t="s">
        <v>112</v>
      </c>
      <c r="Q554" s="106">
        <v>15941</v>
      </c>
      <c r="R554" s="89">
        <v>15941</v>
      </c>
      <c r="S554" s="89">
        <v>10000</v>
      </c>
      <c r="T554" s="88">
        <f>R554*S554</f>
        <v>159410000</v>
      </c>
      <c r="U554" s="146" t="s">
        <v>2825</v>
      </c>
      <c r="V554" s="107"/>
      <c r="W554" s="107"/>
    </row>
    <row r="555" spans="1:23" ht="96" x14ac:dyDescent="0.3">
      <c r="A555" s="84">
        <v>45</v>
      </c>
      <c r="B555" s="84" t="s">
        <v>104</v>
      </c>
      <c r="C555" s="19">
        <v>13</v>
      </c>
      <c r="D555" s="185" t="s">
        <v>2853</v>
      </c>
      <c r="E555" s="86" t="s">
        <v>2854</v>
      </c>
      <c r="F555" s="86" t="s">
        <v>2855</v>
      </c>
      <c r="G555" s="185" t="s">
        <v>2856</v>
      </c>
      <c r="H555" s="185" t="s">
        <v>2857</v>
      </c>
      <c r="I555" s="185" t="s">
        <v>89</v>
      </c>
      <c r="J555" s="185">
        <v>24</v>
      </c>
      <c r="K555" s="185" t="s">
        <v>216</v>
      </c>
      <c r="L555" s="185" t="s">
        <v>2858</v>
      </c>
      <c r="M555" s="185" t="s">
        <v>2859</v>
      </c>
      <c r="N555" s="185" t="s">
        <v>2860</v>
      </c>
      <c r="O555" s="185" t="s">
        <v>773</v>
      </c>
      <c r="P555" s="96" t="s">
        <v>112</v>
      </c>
      <c r="Q555" s="106">
        <v>46147</v>
      </c>
      <c r="R555" s="89">
        <v>46146</v>
      </c>
      <c r="S555" s="89">
        <v>1000</v>
      </c>
      <c r="T555" s="88">
        <f>R555*S555</f>
        <v>46146000</v>
      </c>
      <c r="U555" s="146" t="s">
        <v>2825</v>
      </c>
      <c r="V555" s="107"/>
      <c r="W555" s="107"/>
    </row>
    <row r="556" spans="1:23" ht="132" x14ac:dyDescent="0.3">
      <c r="A556" s="84">
        <v>46</v>
      </c>
      <c r="B556" s="84" t="s">
        <v>104</v>
      </c>
      <c r="C556" s="19">
        <v>14</v>
      </c>
      <c r="D556" s="185" t="s">
        <v>2861</v>
      </c>
      <c r="E556" s="86" t="s">
        <v>2862</v>
      </c>
      <c r="F556" s="86" t="s">
        <v>234</v>
      </c>
      <c r="G556" s="185" t="s">
        <v>206</v>
      </c>
      <c r="H556" s="185" t="s">
        <v>79</v>
      </c>
      <c r="I556" s="185" t="s">
        <v>54</v>
      </c>
      <c r="J556" s="185">
        <v>36</v>
      </c>
      <c r="K556" s="185" t="s">
        <v>2863</v>
      </c>
      <c r="L556" s="185" t="s">
        <v>2864</v>
      </c>
      <c r="M556" s="185"/>
      <c r="N556" s="185" t="s">
        <v>2865</v>
      </c>
      <c r="O556" s="185" t="s">
        <v>2866</v>
      </c>
      <c r="P556" s="96" t="s">
        <v>112</v>
      </c>
      <c r="Q556" s="106">
        <v>31166229</v>
      </c>
      <c r="R556" s="89">
        <v>29682123</v>
      </c>
      <c r="S556" s="89">
        <v>20</v>
      </c>
      <c r="T556" s="88">
        <f>R556*S556</f>
        <v>593642460</v>
      </c>
      <c r="U556" s="146" t="s">
        <v>2825</v>
      </c>
      <c r="V556" s="107"/>
      <c r="W556" s="107"/>
    </row>
    <row r="557" spans="1:23" ht="108" x14ac:dyDescent="0.3">
      <c r="A557" s="84">
        <v>47</v>
      </c>
      <c r="B557" s="84" t="s">
        <v>104</v>
      </c>
      <c r="C557" s="19">
        <v>15</v>
      </c>
      <c r="D557" s="185" t="s">
        <v>2867</v>
      </c>
      <c r="E557" s="86" t="s">
        <v>2868</v>
      </c>
      <c r="F557" s="86" t="s">
        <v>1164</v>
      </c>
      <c r="G557" s="185" t="s">
        <v>67</v>
      </c>
      <c r="H557" s="185" t="s">
        <v>68</v>
      </c>
      <c r="I557" s="185" t="s">
        <v>140</v>
      </c>
      <c r="J557" s="185">
        <v>60</v>
      </c>
      <c r="K557" s="185" t="s">
        <v>326</v>
      </c>
      <c r="L557" s="185" t="s">
        <v>2869</v>
      </c>
      <c r="M557" s="185" t="s">
        <v>2870</v>
      </c>
      <c r="N557" s="185" t="s">
        <v>2871</v>
      </c>
      <c r="O557" s="185" t="s">
        <v>2872</v>
      </c>
      <c r="P557" s="96" t="s">
        <v>112</v>
      </c>
      <c r="Q557" s="106">
        <v>114128</v>
      </c>
      <c r="R557" s="89">
        <v>114128</v>
      </c>
      <c r="S557" s="89">
        <v>500</v>
      </c>
      <c r="T557" s="88">
        <f>R557*S557</f>
        <v>57064000</v>
      </c>
      <c r="U557" s="146" t="s">
        <v>2825</v>
      </c>
      <c r="V557" s="107"/>
      <c r="W557" s="107"/>
    </row>
    <row r="558" spans="1:23" ht="96" x14ac:dyDescent="0.3">
      <c r="A558" s="84">
        <v>48</v>
      </c>
      <c r="B558" s="84" t="s">
        <v>104</v>
      </c>
      <c r="C558" s="19">
        <v>16</v>
      </c>
      <c r="D558" s="185" t="s">
        <v>2873</v>
      </c>
      <c r="E558" s="86" t="s">
        <v>2874</v>
      </c>
      <c r="F558" s="86" t="s">
        <v>66</v>
      </c>
      <c r="G558" s="185" t="s">
        <v>67</v>
      </c>
      <c r="H558" s="185" t="s">
        <v>68</v>
      </c>
      <c r="I558" s="185" t="s">
        <v>140</v>
      </c>
      <c r="J558" s="185">
        <v>36</v>
      </c>
      <c r="K558" s="185" t="s">
        <v>309</v>
      </c>
      <c r="L558" s="185" t="s">
        <v>2875</v>
      </c>
      <c r="M558" s="185" t="s">
        <v>2876</v>
      </c>
      <c r="N558" s="185" t="s">
        <v>2877</v>
      </c>
      <c r="O558" s="185" t="s">
        <v>2878</v>
      </c>
      <c r="P558" s="96" t="s">
        <v>112</v>
      </c>
      <c r="Q558" s="106">
        <v>4290</v>
      </c>
      <c r="R558" s="89">
        <v>4290</v>
      </c>
      <c r="S558" s="89">
        <v>1000</v>
      </c>
      <c r="T558" s="88">
        <f>R558*S558</f>
        <v>4290000</v>
      </c>
      <c r="U558" s="146" t="s">
        <v>2825</v>
      </c>
      <c r="V558" s="107"/>
      <c r="W558" s="107"/>
    </row>
    <row r="559" spans="1:23" ht="96" x14ac:dyDescent="0.3">
      <c r="A559" s="84">
        <v>49</v>
      </c>
      <c r="B559" s="84" t="s">
        <v>104</v>
      </c>
      <c r="C559" s="19">
        <v>17</v>
      </c>
      <c r="D559" s="185" t="s">
        <v>2879</v>
      </c>
      <c r="E559" s="86" t="s">
        <v>2880</v>
      </c>
      <c r="F559" s="86" t="s">
        <v>893</v>
      </c>
      <c r="G559" s="185" t="s">
        <v>67</v>
      </c>
      <c r="H559" s="185" t="s">
        <v>68</v>
      </c>
      <c r="I559" s="185" t="s">
        <v>140</v>
      </c>
      <c r="J559" s="185">
        <v>36</v>
      </c>
      <c r="K559" s="185" t="s">
        <v>309</v>
      </c>
      <c r="L559" s="185" t="s">
        <v>2881</v>
      </c>
      <c r="M559" s="185" t="s">
        <v>2882</v>
      </c>
      <c r="N559" s="185" t="s">
        <v>2883</v>
      </c>
      <c r="O559" s="185" t="s">
        <v>2878</v>
      </c>
      <c r="P559" s="96" t="s">
        <v>112</v>
      </c>
      <c r="Q559" s="106">
        <v>3147</v>
      </c>
      <c r="R559" s="89">
        <v>3147</v>
      </c>
      <c r="S559" s="89">
        <v>20000</v>
      </c>
      <c r="T559" s="88">
        <f>R559*S559</f>
        <v>62940000</v>
      </c>
      <c r="U559" s="146" t="s">
        <v>2825</v>
      </c>
      <c r="V559" s="107"/>
      <c r="W559" s="107"/>
    </row>
    <row r="560" spans="1:23" ht="36" x14ac:dyDescent="0.3">
      <c r="A560" s="84">
        <v>50</v>
      </c>
      <c r="B560" s="84" t="s">
        <v>104</v>
      </c>
      <c r="C560" s="19">
        <v>18</v>
      </c>
      <c r="D560" s="185" t="s">
        <v>2884</v>
      </c>
      <c r="E560" s="86" t="s">
        <v>2885</v>
      </c>
      <c r="F560" s="86" t="s">
        <v>2886</v>
      </c>
      <c r="G560" s="185" t="s">
        <v>154</v>
      </c>
      <c r="H560" s="185" t="s">
        <v>155</v>
      </c>
      <c r="I560" s="185" t="s">
        <v>54</v>
      </c>
      <c r="J560" s="185">
        <v>24</v>
      </c>
      <c r="K560" s="185" t="s">
        <v>131</v>
      </c>
      <c r="L560" s="185" t="s">
        <v>2887</v>
      </c>
      <c r="M560" s="185"/>
      <c r="N560" s="185" t="s">
        <v>787</v>
      </c>
      <c r="O560" s="185" t="s">
        <v>159</v>
      </c>
      <c r="P560" s="96" t="s">
        <v>112</v>
      </c>
      <c r="Q560" s="106">
        <v>116701</v>
      </c>
      <c r="R560" s="89">
        <v>116700</v>
      </c>
      <c r="S560" s="89">
        <v>200</v>
      </c>
      <c r="T560" s="88">
        <f>R560*S560</f>
        <v>23340000</v>
      </c>
      <c r="U560" s="146" t="s">
        <v>2825</v>
      </c>
      <c r="V560" s="107"/>
      <c r="W560" s="107"/>
    </row>
    <row r="561" spans="1:23" ht="60" x14ac:dyDescent="0.3">
      <c r="A561" s="84">
        <v>51</v>
      </c>
      <c r="B561" s="84" t="s">
        <v>104</v>
      </c>
      <c r="C561" s="19">
        <v>19</v>
      </c>
      <c r="D561" s="185" t="s">
        <v>1650</v>
      </c>
      <c r="E561" s="86" t="s">
        <v>2888</v>
      </c>
      <c r="F561" s="86" t="s">
        <v>2889</v>
      </c>
      <c r="G561" s="185" t="s">
        <v>2890</v>
      </c>
      <c r="H561" s="185" t="s">
        <v>2891</v>
      </c>
      <c r="I561" s="185" t="s">
        <v>89</v>
      </c>
      <c r="J561" s="185">
        <v>24</v>
      </c>
      <c r="K561" s="185" t="s">
        <v>2892</v>
      </c>
      <c r="L561" s="185" t="s">
        <v>2893</v>
      </c>
      <c r="M561" s="185"/>
      <c r="N561" s="185" t="s">
        <v>2894</v>
      </c>
      <c r="O561" s="185" t="s">
        <v>2621</v>
      </c>
      <c r="P561" s="96" t="s">
        <v>112</v>
      </c>
      <c r="Q561" s="106">
        <v>13835</v>
      </c>
      <c r="R561" s="89">
        <v>13834</v>
      </c>
      <c r="S561" s="89">
        <v>15000</v>
      </c>
      <c r="T561" s="88">
        <f>R561*S561</f>
        <v>207510000</v>
      </c>
      <c r="U561" s="146" t="s">
        <v>2825</v>
      </c>
      <c r="V561" s="107"/>
      <c r="W561" s="107"/>
    </row>
    <row r="562" spans="1:23" ht="180" x14ac:dyDescent="0.3">
      <c r="A562" s="84">
        <v>52</v>
      </c>
      <c r="B562" s="84" t="s">
        <v>104</v>
      </c>
      <c r="C562" s="19">
        <v>20</v>
      </c>
      <c r="D562" s="185" t="s">
        <v>2895</v>
      </c>
      <c r="E562" s="86" t="s">
        <v>2896</v>
      </c>
      <c r="F562" s="86" t="s">
        <v>2897</v>
      </c>
      <c r="G562" s="185" t="s">
        <v>2898</v>
      </c>
      <c r="H562" s="185" t="s">
        <v>2891</v>
      </c>
      <c r="I562" s="185" t="s">
        <v>89</v>
      </c>
      <c r="J562" s="185">
        <v>24</v>
      </c>
      <c r="K562" s="185" t="s">
        <v>2899</v>
      </c>
      <c r="L562" s="185" t="s">
        <v>2900</v>
      </c>
      <c r="M562" s="185"/>
      <c r="N562" s="185" t="s">
        <v>2894</v>
      </c>
      <c r="O562" s="185" t="s">
        <v>2621</v>
      </c>
      <c r="P562" s="96" t="s">
        <v>112</v>
      </c>
      <c r="Q562" s="89">
        <v>286440</v>
      </c>
      <c r="R562" s="89">
        <v>286440</v>
      </c>
      <c r="S562" s="89">
        <v>500</v>
      </c>
      <c r="T562" s="88">
        <f>R562*S562</f>
        <v>143220000</v>
      </c>
      <c r="U562" s="146" t="s">
        <v>2825</v>
      </c>
      <c r="V562" s="107"/>
      <c r="W562" s="107"/>
    </row>
    <row r="563" spans="1:23" ht="156" x14ac:dyDescent="0.3">
      <c r="A563" s="84">
        <v>53</v>
      </c>
      <c r="B563" s="84" t="s">
        <v>104</v>
      </c>
      <c r="C563" s="19">
        <v>21</v>
      </c>
      <c r="D563" s="185" t="s">
        <v>2901</v>
      </c>
      <c r="E563" s="86" t="s">
        <v>2902</v>
      </c>
      <c r="F563" s="86" t="s">
        <v>2903</v>
      </c>
      <c r="G563" s="185" t="s">
        <v>98</v>
      </c>
      <c r="H563" s="185" t="s">
        <v>79</v>
      </c>
      <c r="I563" s="185" t="s">
        <v>89</v>
      </c>
      <c r="J563" s="185">
        <v>60</v>
      </c>
      <c r="K563" s="185" t="s">
        <v>2904</v>
      </c>
      <c r="L563" s="185" t="s">
        <v>2905</v>
      </c>
      <c r="M563" s="185" t="s">
        <v>2906</v>
      </c>
      <c r="N563" s="185" t="s">
        <v>2738</v>
      </c>
      <c r="O563" s="185" t="s">
        <v>399</v>
      </c>
      <c r="P563" s="96" t="s">
        <v>112</v>
      </c>
      <c r="Q563" s="106">
        <v>87871</v>
      </c>
      <c r="R563" s="89">
        <v>87871</v>
      </c>
      <c r="S563" s="89">
        <v>1000</v>
      </c>
      <c r="T563" s="88">
        <f>R563*S563</f>
        <v>87871000</v>
      </c>
      <c r="U563" s="146" t="s">
        <v>2825</v>
      </c>
      <c r="V563" s="107"/>
      <c r="W563" s="107"/>
    </row>
    <row r="564" spans="1:23" ht="84" x14ac:dyDescent="0.3">
      <c r="A564" s="84">
        <v>54</v>
      </c>
      <c r="B564" s="84" t="s">
        <v>104</v>
      </c>
      <c r="C564" s="19">
        <v>24</v>
      </c>
      <c r="D564" s="185" t="s">
        <v>1885</v>
      </c>
      <c r="E564" s="86" t="s">
        <v>2907</v>
      </c>
      <c r="F564" s="86" t="s">
        <v>224</v>
      </c>
      <c r="G564" s="185" t="s">
        <v>165</v>
      </c>
      <c r="H564" s="185" t="s">
        <v>68</v>
      </c>
      <c r="I564" s="185" t="s">
        <v>140</v>
      </c>
      <c r="J564" s="185">
        <v>36</v>
      </c>
      <c r="K564" s="185" t="s">
        <v>309</v>
      </c>
      <c r="L564" s="185" t="s">
        <v>2908</v>
      </c>
      <c r="M564" s="185"/>
      <c r="N564" s="185" t="s">
        <v>2909</v>
      </c>
      <c r="O564" s="185" t="s">
        <v>2851</v>
      </c>
      <c r="P564" s="96" t="s">
        <v>112</v>
      </c>
      <c r="Q564" s="106">
        <v>11913</v>
      </c>
      <c r="R564" s="89">
        <v>11913</v>
      </c>
      <c r="S564" s="89">
        <v>3000</v>
      </c>
      <c r="T564" s="88">
        <f>R564*S564</f>
        <v>35739000</v>
      </c>
      <c r="U564" s="146" t="s">
        <v>2825</v>
      </c>
      <c r="V564" s="107"/>
      <c r="W564" s="107"/>
    </row>
    <row r="565" spans="1:23" ht="60" x14ac:dyDescent="0.3">
      <c r="A565" s="84">
        <v>55</v>
      </c>
      <c r="B565" s="84" t="s">
        <v>104</v>
      </c>
      <c r="C565" s="19">
        <v>26</v>
      </c>
      <c r="D565" s="185" t="s">
        <v>914</v>
      </c>
      <c r="E565" s="86" t="s">
        <v>2910</v>
      </c>
      <c r="F565" s="86" t="s">
        <v>2911</v>
      </c>
      <c r="G565" s="185" t="s">
        <v>506</v>
      </c>
      <c r="H565" s="185" t="s">
        <v>760</v>
      </c>
      <c r="I565" s="185" t="s">
        <v>438</v>
      </c>
      <c r="J565" s="185">
        <v>48</v>
      </c>
      <c r="K565" s="185" t="s">
        <v>2912</v>
      </c>
      <c r="L565" s="185" t="s">
        <v>2913</v>
      </c>
      <c r="M565" s="185"/>
      <c r="N565" s="185" t="s">
        <v>2914</v>
      </c>
      <c r="O565" s="185" t="s">
        <v>123</v>
      </c>
      <c r="P565" s="96" t="s">
        <v>112</v>
      </c>
      <c r="Q565" s="106">
        <v>284004</v>
      </c>
      <c r="R565" s="89">
        <v>275500</v>
      </c>
      <c r="S565" s="89">
        <v>8000</v>
      </c>
      <c r="T565" s="88">
        <f>R565*S565</f>
        <v>2204000000</v>
      </c>
      <c r="U565" s="146" t="s">
        <v>2825</v>
      </c>
      <c r="V565" s="107"/>
      <c r="W565" s="107"/>
    </row>
    <row r="566" spans="1:23" ht="132" x14ac:dyDescent="0.3">
      <c r="A566" s="84">
        <v>56</v>
      </c>
      <c r="B566" s="84" t="s">
        <v>104</v>
      </c>
      <c r="C566" s="19">
        <v>28</v>
      </c>
      <c r="D566" s="185" t="s">
        <v>2915</v>
      </c>
      <c r="E566" s="86" t="s">
        <v>2916</v>
      </c>
      <c r="F566" s="86" t="s">
        <v>191</v>
      </c>
      <c r="G566" s="185" t="s">
        <v>1370</v>
      </c>
      <c r="H566" s="185" t="s">
        <v>68</v>
      </c>
      <c r="I566" s="185" t="s">
        <v>140</v>
      </c>
      <c r="J566" s="185">
        <v>24</v>
      </c>
      <c r="K566" s="185" t="s">
        <v>2917</v>
      </c>
      <c r="L566" s="185" t="s">
        <v>2918</v>
      </c>
      <c r="M566" s="185"/>
      <c r="N566" s="185" t="s">
        <v>2919</v>
      </c>
      <c r="O566" s="185" t="s">
        <v>2920</v>
      </c>
      <c r="P566" s="96" t="s">
        <v>112</v>
      </c>
      <c r="Q566" s="106">
        <v>67295</v>
      </c>
      <c r="R566" s="89">
        <v>67294</v>
      </c>
      <c r="S566" s="89">
        <v>1000</v>
      </c>
      <c r="T566" s="88">
        <f>R566*S566</f>
        <v>67294000</v>
      </c>
      <c r="U566" s="146" t="s">
        <v>2825</v>
      </c>
      <c r="V566" s="107"/>
      <c r="W566" s="107"/>
    </row>
    <row r="567" spans="1:23" ht="132" x14ac:dyDescent="0.3">
      <c r="A567" s="84">
        <v>57</v>
      </c>
      <c r="B567" s="84" t="s">
        <v>104</v>
      </c>
      <c r="C567" s="19">
        <v>29</v>
      </c>
      <c r="D567" s="185" t="s">
        <v>2915</v>
      </c>
      <c r="E567" s="86" t="s">
        <v>2921</v>
      </c>
      <c r="F567" s="86" t="s">
        <v>242</v>
      </c>
      <c r="G567" s="185" t="s">
        <v>1370</v>
      </c>
      <c r="H567" s="185" t="s">
        <v>68</v>
      </c>
      <c r="I567" s="185" t="s">
        <v>140</v>
      </c>
      <c r="J567" s="185">
        <v>24</v>
      </c>
      <c r="K567" s="185" t="s">
        <v>2917</v>
      </c>
      <c r="L567" s="185" t="s">
        <v>2922</v>
      </c>
      <c r="M567" s="185" t="s">
        <v>2923</v>
      </c>
      <c r="N567" s="185" t="s">
        <v>2919</v>
      </c>
      <c r="O567" s="185" t="s">
        <v>2920</v>
      </c>
      <c r="P567" s="96" t="s">
        <v>112</v>
      </c>
      <c r="Q567" s="106">
        <v>16939</v>
      </c>
      <c r="R567" s="89">
        <v>16938</v>
      </c>
      <c r="S567" s="89">
        <v>2000</v>
      </c>
      <c r="T567" s="88">
        <f>R567*S567</f>
        <v>33876000</v>
      </c>
      <c r="U567" s="146" t="s">
        <v>2825</v>
      </c>
      <c r="V567" s="107"/>
      <c r="W567" s="107"/>
    </row>
    <row r="568" spans="1:23" ht="96" x14ac:dyDescent="0.3">
      <c r="A568" s="84">
        <v>58</v>
      </c>
      <c r="B568" s="84" t="s">
        <v>104</v>
      </c>
      <c r="C568" s="19">
        <v>30</v>
      </c>
      <c r="D568" s="185" t="s">
        <v>2924</v>
      </c>
      <c r="E568" s="86" t="s">
        <v>2925</v>
      </c>
      <c r="F568" s="86" t="s">
        <v>138</v>
      </c>
      <c r="G568" s="185" t="s">
        <v>67</v>
      </c>
      <c r="H568" s="185" t="s">
        <v>68</v>
      </c>
      <c r="I568" s="185" t="s">
        <v>140</v>
      </c>
      <c r="J568" s="185">
        <v>36</v>
      </c>
      <c r="K568" s="185" t="s">
        <v>326</v>
      </c>
      <c r="L568" s="185" t="s">
        <v>2926</v>
      </c>
      <c r="M568" s="185"/>
      <c r="N568" s="185" t="s">
        <v>2927</v>
      </c>
      <c r="O568" s="185" t="s">
        <v>2928</v>
      </c>
      <c r="P568" s="96" t="s">
        <v>112</v>
      </c>
      <c r="Q568" s="106">
        <v>20063</v>
      </c>
      <c r="R568" s="89">
        <v>19000</v>
      </c>
      <c r="S568" s="89">
        <v>10000</v>
      </c>
      <c r="T568" s="88">
        <f>R568*S568</f>
        <v>190000000</v>
      </c>
      <c r="U568" s="146" t="s">
        <v>2825</v>
      </c>
      <c r="V568" s="107"/>
      <c r="W568" s="107"/>
    </row>
    <row r="569" spans="1:23" ht="156" x14ac:dyDescent="0.3">
      <c r="A569" s="84">
        <v>59</v>
      </c>
      <c r="B569" s="84" t="s">
        <v>104</v>
      </c>
      <c r="C569" s="19">
        <v>31</v>
      </c>
      <c r="D569" s="185" t="s">
        <v>1023</v>
      </c>
      <c r="E569" s="86" t="s">
        <v>2929</v>
      </c>
      <c r="F569" s="86" t="s">
        <v>908</v>
      </c>
      <c r="G569" s="185" t="s">
        <v>2378</v>
      </c>
      <c r="H569" s="185" t="s">
        <v>68</v>
      </c>
      <c r="I569" s="185" t="s">
        <v>140</v>
      </c>
      <c r="J569" s="185">
        <v>36</v>
      </c>
      <c r="K569" s="185" t="s">
        <v>468</v>
      </c>
      <c r="L569" s="185" t="s">
        <v>2930</v>
      </c>
      <c r="M569" s="185" t="s">
        <v>2931</v>
      </c>
      <c r="N569" s="185" t="s">
        <v>2738</v>
      </c>
      <c r="O569" s="185" t="s">
        <v>399</v>
      </c>
      <c r="P569" s="96" t="s">
        <v>112</v>
      </c>
      <c r="Q569" s="106">
        <v>192595</v>
      </c>
      <c r="R569" s="89">
        <v>192595</v>
      </c>
      <c r="S569" s="89">
        <v>1000</v>
      </c>
      <c r="T569" s="88">
        <f>R569*S569</f>
        <v>192595000</v>
      </c>
      <c r="U569" s="146" t="s">
        <v>2825</v>
      </c>
      <c r="V569" s="107"/>
      <c r="W569" s="107"/>
    </row>
    <row r="570" spans="1:23" ht="204" x14ac:dyDescent="0.3">
      <c r="A570" s="84">
        <v>60</v>
      </c>
      <c r="B570" s="84" t="s">
        <v>104</v>
      </c>
      <c r="C570" s="19">
        <v>39</v>
      </c>
      <c r="D570" s="185" t="s">
        <v>2932</v>
      </c>
      <c r="E570" s="86" t="s">
        <v>2933</v>
      </c>
      <c r="F570" s="86" t="s">
        <v>2934</v>
      </c>
      <c r="G570" s="185" t="s">
        <v>1370</v>
      </c>
      <c r="H570" s="185" t="s">
        <v>68</v>
      </c>
      <c r="I570" s="185" t="s">
        <v>140</v>
      </c>
      <c r="J570" s="185">
        <v>48</v>
      </c>
      <c r="K570" s="185" t="s">
        <v>309</v>
      </c>
      <c r="L570" s="185" t="s">
        <v>2935</v>
      </c>
      <c r="M570" s="185" t="s">
        <v>2936</v>
      </c>
      <c r="N570" s="185" t="s">
        <v>2937</v>
      </c>
      <c r="O570" s="185" t="s">
        <v>187</v>
      </c>
      <c r="P570" s="96" t="s">
        <v>112</v>
      </c>
      <c r="Q570" s="106">
        <v>17258</v>
      </c>
      <c r="R570" s="89">
        <v>17257</v>
      </c>
      <c r="S570" s="89">
        <v>1200</v>
      </c>
      <c r="T570" s="88">
        <f>R570*S570</f>
        <v>20708400</v>
      </c>
      <c r="U570" s="146" t="s">
        <v>2825</v>
      </c>
      <c r="V570" s="107"/>
      <c r="W570" s="107"/>
    </row>
    <row r="571" spans="1:23" ht="409.5" x14ac:dyDescent="0.3">
      <c r="A571" s="84">
        <v>61</v>
      </c>
      <c r="B571" s="84" t="s">
        <v>104</v>
      </c>
      <c r="C571" s="19">
        <v>40</v>
      </c>
      <c r="D571" s="185" t="s">
        <v>2938</v>
      </c>
      <c r="E571" s="86" t="s">
        <v>2939</v>
      </c>
      <c r="F571" s="86" t="s">
        <v>242</v>
      </c>
      <c r="G571" s="185" t="s">
        <v>67</v>
      </c>
      <c r="H571" s="185" t="s">
        <v>68</v>
      </c>
      <c r="I571" s="185" t="s">
        <v>140</v>
      </c>
      <c r="J571" s="185">
        <v>24</v>
      </c>
      <c r="K571" s="185" t="s">
        <v>468</v>
      </c>
      <c r="L571" s="185" t="s">
        <v>2940</v>
      </c>
      <c r="M571" s="185" t="s">
        <v>2941</v>
      </c>
      <c r="N571" s="185" t="s">
        <v>2942</v>
      </c>
      <c r="O571" s="185" t="s">
        <v>2943</v>
      </c>
      <c r="P571" s="96" t="s">
        <v>112</v>
      </c>
      <c r="Q571" s="106">
        <v>388781</v>
      </c>
      <c r="R571" s="89">
        <v>388781</v>
      </c>
      <c r="S571" s="89">
        <v>3000</v>
      </c>
      <c r="T571" s="88">
        <f>R571*S571</f>
        <v>1166343000</v>
      </c>
      <c r="U571" s="146" t="s">
        <v>2825</v>
      </c>
      <c r="V571" s="107"/>
      <c r="W571" s="107"/>
    </row>
    <row r="572" spans="1:23" ht="96" x14ac:dyDescent="0.3">
      <c r="A572" s="84">
        <v>62</v>
      </c>
      <c r="B572" s="84" t="s">
        <v>104</v>
      </c>
      <c r="C572" s="19">
        <v>46</v>
      </c>
      <c r="D572" s="185" t="s">
        <v>2944</v>
      </c>
      <c r="E572" s="86" t="s">
        <v>2945</v>
      </c>
      <c r="F572" s="86" t="s">
        <v>2946</v>
      </c>
      <c r="G572" s="185" t="s">
        <v>2947</v>
      </c>
      <c r="H572" s="185" t="s">
        <v>2948</v>
      </c>
      <c r="I572" s="185" t="s">
        <v>54</v>
      </c>
      <c r="J572" s="185">
        <v>24</v>
      </c>
      <c r="K572" s="185" t="s">
        <v>2949</v>
      </c>
      <c r="L572" s="185" t="s">
        <v>2950</v>
      </c>
      <c r="M572" s="185" t="s">
        <v>2951</v>
      </c>
      <c r="N572" s="185" t="s">
        <v>2952</v>
      </c>
      <c r="O572" s="185" t="s">
        <v>135</v>
      </c>
      <c r="P572" s="96" t="s">
        <v>112</v>
      </c>
      <c r="Q572" s="106">
        <v>552421</v>
      </c>
      <c r="R572" s="89">
        <v>552421</v>
      </c>
      <c r="S572" s="89">
        <v>1000</v>
      </c>
      <c r="T572" s="88">
        <f>R572*S572</f>
        <v>552421000</v>
      </c>
      <c r="U572" s="146" t="s">
        <v>2825</v>
      </c>
      <c r="V572" s="107"/>
      <c r="W572" s="107"/>
    </row>
    <row r="573" spans="1:23" ht="48" x14ac:dyDescent="0.3">
      <c r="A573" s="84">
        <v>63</v>
      </c>
      <c r="B573" s="84" t="s">
        <v>104</v>
      </c>
      <c r="C573" s="19">
        <v>47</v>
      </c>
      <c r="D573" s="185" t="s">
        <v>2953</v>
      </c>
      <c r="E573" s="86" t="s">
        <v>2954</v>
      </c>
      <c r="F573" s="86" t="s">
        <v>333</v>
      </c>
      <c r="G573" s="185" t="s">
        <v>2955</v>
      </c>
      <c r="H573" s="185" t="s">
        <v>68</v>
      </c>
      <c r="I573" s="185" t="s">
        <v>140</v>
      </c>
      <c r="J573" s="185">
        <v>24</v>
      </c>
      <c r="K573" s="185" t="s">
        <v>2956</v>
      </c>
      <c r="L573" s="185" t="s">
        <v>2957</v>
      </c>
      <c r="M573" s="185"/>
      <c r="N573" s="185" t="s">
        <v>2894</v>
      </c>
      <c r="O573" s="185" t="s">
        <v>2621</v>
      </c>
      <c r="P573" s="96" t="s">
        <v>112</v>
      </c>
      <c r="Q573" s="106">
        <v>24702</v>
      </c>
      <c r="R573" s="89">
        <v>22456</v>
      </c>
      <c r="S573" s="89">
        <v>15000</v>
      </c>
      <c r="T573" s="88">
        <f>R573*S573</f>
        <v>336840000</v>
      </c>
      <c r="U573" s="146" t="s">
        <v>2825</v>
      </c>
      <c r="V573" s="107"/>
      <c r="W573" s="107"/>
    </row>
    <row r="574" spans="1:23" ht="336" x14ac:dyDescent="0.3">
      <c r="A574" s="84">
        <v>64</v>
      </c>
      <c r="B574" s="84" t="s">
        <v>104</v>
      </c>
      <c r="C574" s="19">
        <v>48</v>
      </c>
      <c r="D574" s="185" t="s">
        <v>2958</v>
      </c>
      <c r="E574" s="86" t="s">
        <v>2959</v>
      </c>
      <c r="F574" s="86" t="s">
        <v>2960</v>
      </c>
      <c r="G574" s="185" t="s">
        <v>2961</v>
      </c>
      <c r="H574" s="185" t="s">
        <v>2610</v>
      </c>
      <c r="I574" s="185" t="s">
        <v>54</v>
      </c>
      <c r="J574" s="185">
        <v>24</v>
      </c>
      <c r="K574" s="185" t="s">
        <v>2962</v>
      </c>
      <c r="L574" s="185" t="s">
        <v>2963</v>
      </c>
      <c r="M574" s="185" t="s">
        <v>2964</v>
      </c>
      <c r="N574" s="185" t="s">
        <v>2894</v>
      </c>
      <c r="O574" s="185" t="s">
        <v>2621</v>
      </c>
      <c r="P574" s="96" t="s">
        <v>112</v>
      </c>
      <c r="Q574" s="106">
        <v>153560</v>
      </c>
      <c r="R574" s="89">
        <v>153560</v>
      </c>
      <c r="S574" s="89">
        <v>2000</v>
      </c>
      <c r="T574" s="88">
        <f>R574*S574</f>
        <v>307120000</v>
      </c>
      <c r="U574" s="146" t="s">
        <v>2825</v>
      </c>
      <c r="V574" s="107"/>
      <c r="W574" s="107"/>
    </row>
    <row r="575" spans="1:23" ht="240" x14ac:dyDescent="0.3">
      <c r="A575" s="84">
        <v>65</v>
      </c>
      <c r="B575" s="84" t="s">
        <v>104</v>
      </c>
      <c r="C575" s="19">
        <v>49</v>
      </c>
      <c r="D575" s="185" t="s">
        <v>2965</v>
      </c>
      <c r="E575" s="86" t="s">
        <v>2966</v>
      </c>
      <c r="F575" s="86" t="s">
        <v>2967</v>
      </c>
      <c r="G575" s="185" t="s">
        <v>67</v>
      </c>
      <c r="H575" s="185" t="s">
        <v>68</v>
      </c>
      <c r="I575" s="185" t="s">
        <v>140</v>
      </c>
      <c r="J575" s="185">
        <v>36</v>
      </c>
      <c r="K575" s="185" t="s">
        <v>877</v>
      </c>
      <c r="L575" s="185" t="s">
        <v>2968</v>
      </c>
      <c r="M575" s="185"/>
      <c r="N575" s="185" t="s">
        <v>2969</v>
      </c>
      <c r="O575" s="185" t="s">
        <v>2970</v>
      </c>
      <c r="P575" s="96" t="s">
        <v>112</v>
      </c>
      <c r="Q575" s="106">
        <v>18726</v>
      </c>
      <c r="R575" s="89">
        <v>18726</v>
      </c>
      <c r="S575" s="89">
        <v>1000</v>
      </c>
      <c r="T575" s="88">
        <f>R575*S575</f>
        <v>18726000</v>
      </c>
      <c r="U575" s="146" t="s">
        <v>2825</v>
      </c>
      <c r="V575" s="107"/>
      <c r="W575" s="107"/>
    </row>
    <row r="576" spans="1:23" ht="60" x14ac:dyDescent="0.3">
      <c r="A576" s="84">
        <v>66</v>
      </c>
      <c r="B576" s="84" t="s">
        <v>104</v>
      </c>
      <c r="C576" s="19">
        <v>55</v>
      </c>
      <c r="D576" s="185" t="s">
        <v>2971</v>
      </c>
      <c r="E576" s="86" t="s">
        <v>2972</v>
      </c>
      <c r="F576" s="86" t="s">
        <v>2973</v>
      </c>
      <c r="G576" s="185" t="s">
        <v>506</v>
      </c>
      <c r="H576" s="185" t="s">
        <v>760</v>
      </c>
      <c r="I576" s="185" t="s">
        <v>54</v>
      </c>
      <c r="J576" s="185">
        <v>60</v>
      </c>
      <c r="K576" s="185" t="s">
        <v>2449</v>
      </c>
      <c r="L576" s="185" t="s">
        <v>2974</v>
      </c>
      <c r="M576" s="185"/>
      <c r="N576" s="185" t="s">
        <v>2975</v>
      </c>
      <c r="O576" s="185" t="s">
        <v>135</v>
      </c>
      <c r="P576" s="96" t="s">
        <v>112</v>
      </c>
      <c r="Q576" s="106">
        <v>787500</v>
      </c>
      <c r="R576" s="89">
        <v>787500</v>
      </c>
      <c r="S576" s="89">
        <v>500</v>
      </c>
      <c r="T576" s="88">
        <f>R576*S576</f>
        <v>393750000</v>
      </c>
      <c r="U576" s="146" t="s">
        <v>2825</v>
      </c>
      <c r="V576" s="107"/>
      <c r="W576" s="107"/>
    </row>
    <row r="577" spans="1:23" ht="108" x14ac:dyDescent="0.3">
      <c r="A577" s="84">
        <v>67</v>
      </c>
      <c r="B577" s="84" t="s">
        <v>104</v>
      </c>
      <c r="C577" s="19">
        <v>59</v>
      </c>
      <c r="D577" s="185" t="s">
        <v>2976</v>
      </c>
      <c r="E577" s="86" t="s">
        <v>2977</v>
      </c>
      <c r="F577" s="86" t="s">
        <v>2978</v>
      </c>
      <c r="G577" s="185" t="s">
        <v>2979</v>
      </c>
      <c r="H577" s="185" t="s">
        <v>2980</v>
      </c>
      <c r="I577" s="185" t="s">
        <v>89</v>
      </c>
      <c r="J577" s="185">
        <v>36</v>
      </c>
      <c r="K577" s="185" t="s">
        <v>2981</v>
      </c>
      <c r="L577" s="185" t="s">
        <v>2982</v>
      </c>
      <c r="M577" s="185" t="s">
        <v>2983</v>
      </c>
      <c r="N577" s="185" t="s">
        <v>2984</v>
      </c>
      <c r="O577" s="185" t="s">
        <v>2852</v>
      </c>
      <c r="P577" s="96" t="s">
        <v>112</v>
      </c>
      <c r="Q577" s="106">
        <v>15015</v>
      </c>
      <c r="R577" s="89">
        <v>13514</v>
      </c>
      <c r="S577" s="89">
        <v>1000</v>
      </c>
      <c r="T577" s="88">
        <f>R577*S577</f>
        <v>13514000</v>
      </c>
      <c r="U577" s="146" t="s">
        <v>2825</v>
      </c>
      <c r="V577" s="107"/>
      <c r="W577" s="107"/>
    </row>
    <row r="578" spans="1:23" ht="120" x14ac:dyDescent="0.3">
      <c r="A578" s="84">
        <v>68</v>
      </c>
      <c r="B578" s="84" t="s">
        <v>104</v>
      </c>
      <c r="C578" s="19">
        <v>63</v>
      </c>
      <c r="D578" s="185" t="s">
        <v>2985</v>
      </c>
      <c r="E578" s="86" t="s">
        <v>2986</v>
      </c>
      <c r="F578" s="86" t="s">
        <v>2987</v>
      </c>
      <c r="G578" s="185" t="s">
        <v>98</v>
      </c>
      <c r="H578" s="185" t="s">
        <v>79</v>
      </c>
      <c r="I578" s="185" t="s">
        <v>567</v>
      </c>
      <c r="J578" s="185">
        <v>48</v>
      </c>
      <c r="K578" s="185" t="s">
        <v>2988</v>
      </c>
      <c r="L578" s="185" t="s">
        <v>2989</v>
      </c>
      <c r="M578" s="185" t="s">
        <v>2990</v>
      </c>
      <c r="N578" s="185" t="s">
        <v>2991</v>
      </c>
      <c r="O578" s="185" t="s">
        <v>2872</v>
      </c>
      <c r="P578" s="96" t="s">
        <v>112</v>
      </c>
      <c r="Q578" s="106">
        <v>6289150</v>
      </c>
      <c r="R578" s="89">
        <v>6289150</v>
      </c>
      <c r="S578" s="89">
        <v>100</v>
      </c>
      <c r="T578" s="88">
        <f>R578*S578</f>
        <v>628915000</v>
      </c>
      <c r="U578" s="146" t="s">
        <v>2825</v>
      </c>
      <c r="V578" s="107"/>
      <c r="W578" s="107"/>
    </row>
    <row r="579" spans="1:23" ht="108" x14ac:dyDescent="0.3">
      <c r="A579" s="84">
        <v>69</v>
      </c>
      <c r="B579" s="84" t="s">
        <v>104</v>
      </c>
      <c r="C579" s="19">
        <v>64</v>
      </c>
      <c r="D579" s="185" t="s">
        <v>2992</v>
      </c>
      <c r="E579" s="86" t="s">
        <v>2993</v>
      </c>
      <c r="F579" s="86" t="s">
        <v>164</v>
      </c>
      <c r="G579" s="185" t="s">
        <v>165</v>
      </c>
      <c r="H579" s="185" t="s">
        <v>68</v>
      </c>
      <c r="I579" s="185" t="s">
        <v>140</v>
      </c>
      <c r="J579" s="185">
        <v>36</v>
      </c>
      <c r="K579" s="185" t="s">
        <v>71</v>
      </c>
      <c r="L579" s="185" t="s">
        <v>2994</v>
      </c>
      <c r="M579" s="185" t="s">
        <v>2995</v>
      </c>
      <c r="N579" s="185" t="s">
        <v>2850</v>
      </c>
      <c r="O579" s="185" t="s">
        <v>2851</v>
      </c>
      <c r="P579" s="96" t="s">
        <v>112</v>
      </c>
      <c r="Q579" s="106">
        <v>11750</v>
      </c>
      <c r="R579" s="89">
        <v>11316</v>
      </c>
      <c r="S579" s="89">
        <v>2000</v>
      </c>
      <c r="T579" s="88">
        <f>R579*S579</f>
        <v>22632000</v>
      </c>
      <c r="U579" s="146" t="s">
        <v>2825</v>
      </c>
      <c r="V579" s="107"/>
      <c r="W579" s="107"/>
    </row>
    <row r="580" spans="1:23" ht="409.5" x14ac:dyDescent="0.3">
      <c r="A580" s="84">
        <v>70</v>
      </c>
      <c r="B580" s="84" t="s">
        <v>104</v>
      </c>
      <c r="C580" s="19">
        <v>65</v>
      </c>
      <c r="D580" s="185" t="s">
        <v>2996</v>
      </c>
      <c r="E580" s="86" t="s">
        <v>2997</v>
      </c>
      <c r="F580" s="86" t="s">
        <v>2998</v>
      </c>
      <c r="G580" s="185" t="s">
        <v>98</v>
      </c>
      <c r="H580" s="185" t="s">
        <v>79</v>
      </c>
      <c r="I580" s="185" t="s">
        <v>2999</v>
      </c>
      <c r="J580" s="185">
        <v>36</v>
      </c>
      <c r="K580" s="185" t="s">
        <v>3000</v>
      </c>
      <c r="L580" s="185" t="s">
        <v>3001</v>
      </c>
      <c r="M580" s="185" t="s">
        <v>3002</v>
      </c>
      <c r="N580" s="185" t="s">
        <v>2914</v>
      </c>
      <c r="O580" s="185" t="s">
        <v>123</v>
      </c>
      <c r="P580" s="96" t="s">
        <v>112</v>
      </c>
      <c r="Q580" s="106">
        <v>577500</v>
      </c>
      <c r="R580" s="89">
        <v>546000</v>
      </c>
      <c r="S580" s="89">
        <v>400</v>
      </c>
      <c r="T580" s="88">
        <f>R580*S580</f>
        <v>218400000</v>
      </c>
      <c r="U580" s="146" t="s">
        <v>2825</v>
      </c>
      <c r="V580" s="107"/>
      <c r="W580" s="107"/>
    </row>
    <row r="581" spans="1:23" ht="108" x14ac:dyDescent="0.3">
      <c r="A581" s="84">
        <v>71</v>
      </c>
      <c r="B581" s="84" t="s">
        <v>104</v>
      </c>
      <c r="C581" s="19">
        <v>66</v>
      </c>
      <c r="D581" s="185" t="s">
        <v>3003</v>
      </c>
      <c r="E581" s="86" t="s">
        <v>3004</v>
      </c>
      <c r="F581" s="86" t="s">
        <v>3005</v>
      </c>
      <c r="G581" s="185" t="s">
        <v>98</v>
      </c>
      <c r="H581" s="185" t="s">
        <v>79</v>
      </c>
      <c r="I581" s="185" t="s">
        <v>567</v>
      </c>
      <c r="J581" s="185">
        <v>60</v>
      </c>
      <c r="K581" s="185" t="s">
        <v>3006</v>
      </c>
      <c r="L581" s="185" t="s">
        <v>3007</v>
      </c>
      <c r="M581" s="185"/>
      <c r="N581" s="185" t="s">
        <v>2914</v>
      </c>
      <c r="O581" s="185" t="s">
        <v>123</v>
      </c>
      <c r="P581" s="96" t="s">
        <v>112</v>
      </c>
      <c r="Q581" s="106">
        <v>4410000</v>
      </c>
      <c r="R581" s="89">
        <v>4410000</v>
      </c>
      <c r="S581" s="89">
        <v>40</v>
      </c>
      <c r="T581" s="88">
        <f>R581*S581</f>
        <v>176400000</v>
      </c>
      <c r="U581" s="146" t="s">
        <v>2825</v>
      </c>
      <c r="V581" s="107"/>
      <c r="W581" s="107"/>
    </row>
    <row r="582" spans="1:23" ht="60" x14ac:dyDescent="0.3">
      <c r="A582" s="84">
        <v>72</v>
      </c>
      <c r="B582" s="84" t="s">
        <v>104</v>
      </c>
      <c r="C582" s="19">
        <v>67</v>
      </c>
      <c r="D582" s="185" t="s">
        <v>1908</v>
      </c>
      <c r="E582" s="86" t="s">
        <v>3008</v>
      </c>
      <c r="F582" s="86" t="s">
        <v>1911</v>
      </c>
      <c r="G582" s="185" t="s">
        <v>3009</v>
      </c>
      <c r="H582" s="185" t="s">
        <v>68</v>
      </c>
      <c r="I582" s="185" t="s">
        <v>140</v>
      </c>
      <c r="J582" s="185">
        <v>36</v>
      </c>
      <c r="K582" s="185" t="s">
        <v>699</v>
      </c>
      <c r="L582" s="185" t="s">
        <v>3010</v>
      </c>
      <c r="M582" s="185"/>
      <c r="N582" s="185" t="s">
        <v>1420</v>
      </c>
      <c r="O582" s="185" t="s">
        <v>135</v>
      </c>
      <c r="P582" s="96" t="s">
        <v>112</v>
      </c>
      <c r="Q582" s="106">
        <v>5990</v>
      </c>
      <c r="R582" s="89">
        <v>5285</v>
      </c>
      <c r="S582" s="89">
        <v>20000</v>
      </c>
      <c r="T582" s="88">
        <f>R582*S582</f>
        <v>105700000</v>
      </c>
      <c r="U582" s="146" t="s">
        <v>2825</v>
      </c>
      <c r="V582" s="107"/>
      <c r="W582" s="107"/>
    </row>
    <row r="583" spans="1:23" ht="84" x14ac:dyDescent="0.3">
      <c r="A583" s="84">
        <v>73</v>
      </c>
      <c r="B583" s="84" t="s">
        <v>104</v>
      </c>
      <c r="C583" s="19">
        <v>70</v>
      </c>
      <c r="D583" s="185" t="s">
        <v>3011</v>
      </c>
      <c r="E583" s="86" t="s">
        <v>3012</v>
      </c>
      <c r="F583" s="86" t="s">
        <v>3013</v>
      </c>
      <c r="G583" s="185" t="s">
        <v>3014</v>
      </c>
      <c r="H583" s="185" t="s">
        <v>3015</v>
      </c>
      <c r="I583" s="185" t="s">
        <v>567</v>
      </c>
      <c r="J583" s="185">
        <v>24</v>
      </c>
      <c r="K583" s="185" t="s">
        <v>3016</v>
      </c>
      <c r="L583" s="185" t="s">
        <v>3017</v>
      </c>
      <c r="M583" s="185"/>
      <c r="N583" s="185" t="s">
        <v>3018</v>
      </c>
      <c r="O583" s="185" t="s">
        <v>749</v>
      </c>
      <c r="P583" s="96" t="s">
        <v>112</v>
      </c>
      <c r="Q583" s="106">
        <v>2568297</v>
      </c>
      <c r="R583" s="89">
        <v>2568297</v>
      </c>
      <c r="S583" s="89">
        <v>200</v>
      </c>
      <c r="T583" s="88">
        <f>R583*S583</f>
        <v>513659400</v>
      </c>
      <c r="U583" s="146" t="s">
        <v>2825</v>
      </c>
      <c r="V583" s="107"/>
      <c r="W583" s="107"/>
    </row>
    <row r="584" spans="1:23" ht="264" x14ac:dyDescent="0.3">
      <c r="A584" s="84">
        <v>74</v>
      </c>
      <c r="B584" s="84" t="s">
        <v>104</v>
      </c>
      <c r="C584" s="19">
        <v>71</v>
      </c>
      <c r="D584" s="185" t="s">
        <v>3019</v>
      </c>
      <c r="E584" s="86" t="s">
        <v>3020</v>
      </c>
      <c r="F584" s="86" t="s">
        <v>3021</v>
      </c>
      <c r="G584" s="185" t="s">
        <v>3022</v>
      </c>
      <c r="H584" s="185" t="s">
        <v>3023</v>
      </c>
      <c r="I584" s="185" t="s">
        <v>3024</v>
      </c>
      <c r="J584" s="185">
        <v>18</v>
      </c>
      <c r="K584" s="185" t="s">
        <v>3025</v>
      </c>
      <c r="L584" s="185" t="s">
        <v>3026</v>
      </c>
      <c r="M584" s="185" t="s">
        <v>3027</v>
      </c>
      <c r="N584" s="185" t="s">
        <v>2738</v>
      </c>
      <c r="O584" s="185" t="s">
        <v>399</v>
      </c>
      <c r="P584" s="96" t="s">
        <v>112</v>
      </c>
      <c r="Q584" s="106">
        <v>701940</v>
      </c>
      <c r="R584" s="89">
        <v>699208</v>
      </c>
      <c r="S584" s="89">
        <v>100</v>
      </c>
      <c r="T584" s="88">
        <f>R584*S584</f>
        <v>69920800</v>
      </c>
      <c r="U584" s="146" t="s">
        <v>2825</v>
      </c>
      <c r="V584" s="107"/>
      <c r="W584" s="107"/>
    </row>
    <row r="585" spans="1:23" ht="72" x14ac:dyDescent="0.3">
      <c r="A585" s="84">
        <v>75</v>
      </c>
      <c r="B585" s="84" t="s">
        <v>104</v>
      </c>
      <c r="C585" s="19">
        <v>72</v>
      </c>
      <c r="D585" s="185" t="s">
        <v>3028</v>
      </c>
      <c r="E585" s="86" t="s">
        <v>3029</v>
      </c>
      <c r="F585" s="86" t="s">
        <v>1454</v>
      </c>
      <c r="G585" s="185" t="s">
        <v>3030</v>
      </c>
      <c r="H585" s="185" t="s">
        <v>1552</v>
      </c>
      <c r="I585" s="185" t="s">
        <v>140</v>
      </c>
      <c r="J585" s="185">
        <v>36</v>
      </c>
      <c r="K585" s="185" t="s">
        <v>309</v>
      </c>
      <c r="L585" s="185" t="s">
        <v>3031</v>
      </c>
      <c r="M585" s="185"/>
      <c r="N585" s="185" t="s">
        <v>1420</v>
      </c>
      <c r="O585" s="185" t="s">
        <v>135</v>
      </c>
      <c r="P585" s="96" t="s">
        <v>112</v>
      </c>
      <c r="Q585" s="106">
        <v>3590</v>
      </c>
      <c r="R585" s="89">
        <v>3265</v>
      </c>
      <c r="S585" s="89">
        <v>10000</v>
      </c>
      <c r="T585" s="88">
        <f>R585*S585</f>
        <v>32650000</v>
      </c>
      <c r="U585" s="146" t="s">
        <v>2825</v>
      </c>
      <c r="V585" s="107"/>
      <c r="W585" s="107"/>
    </row>
    <row r="586" spans="1:23" ht="228" x14ac:dyDescent="0.3">
      <c r="A586" s="84">
        <v>76</v>
      </c>
      <c r="B586" s="84" t="s">
        <v>104</v>
      </c>
      <c r="C586" s="19">
        <v>82</v>
      </c>
      <c r="D586" s="185" t="s">
        <v>3032</v>
      </c>
      <c r="E586" s="86" t="s">
        <v>3033</v>
      </c>
      <c r="F586" s="86" t="s">
        <v>3034</v>
      </c>
      <c r="G586" s="185" t="s">
        <v>98</v>
      </c>
      <c r="H586" s="185" t="s">
        <v>3035</v>
      </c>
      <c r="I586" s="185" t="s">
        <v>438</v>
      </c>
      <c r="J586" s="185">
        <v>36</v>
      </c>
      <c r="K586" s="185" t="s">
        <v>3036</v>
      </c>
      <c r="L586" s="185" t="s">
        <v>3037</v>
      </c>
      <c r="M586" s="185" t="s">
        <v>3038</v>
      </c>
      <c r="N586" s="185" t="s">
        <v>3039</v>
      </c>
      <c r="O586" s="185" t="s">
        <v>408</v>
      </c>
      <c r="P586" s="96" t="s">
        <v>112</v>
      </c>
      <c r="Q586" s="106">
        <v>245690</v>
      </c>
      <c r="R586" s="89">
        <v>245690</v>
      </c>
      <c r="S586" s="89">
        <v>4000</v>
      </c>
      <c r="T586" s="88">
        <f>R586*S586</f>
        <v>982760000</v>
      </c>
      <c r="U586" s="146" t="s">
        <v>2825</v>
      </c>
      <c r="V586" s="107"/>
      <c r="W586" s="107"/>
    </row>
    <row r="587" spans="1:23" ht="252" x14ac:dyDescent="0.3">
      <c r="A587" s="84">
        <v>77</v>
      </c>
      <c r="B587" s="84" t="s">
        <v>104</v>
      </c>
      <c r="C587" s="19">
        <v>83</v>
      </c>
      <c r="D587" s="185" t="s">
        <v>3040</v>
      </c>
      <c r="E587" s="86" t="s">
        <v>3041</v>
      </c>
      <c r="F587" s="86" t="s">
        <v>3042</v>
      </c>
      <c r="G587" s="185" t="s">
        <v>3043</v>
      </c>
      <c r="H587" s="185" t="s">
        <v>3044</v>
      </c>
      <c r="I587" s="185" t="s">
        <v>438</v>
      </c>
      <c r="J587" s="185">
        <v>36</v>
      </c>
      <c r="K587" s="185" t="s">
        <v>3045</v>
      </c>
      <c r="L587" s="185" t="s">
        <v>3046</v>
      </c>
      <c r="M587" s="185" t="s">
        <v>3047</v>
      </c>
      <c r="N587" s="185" t="s">
        <v>2914</v>
      </c>
      <c r="O587" s="185" t="s">
        <v>123</v>
      </c>
      <c r="P587" s="96" t="s">
        <v>112</v>
      </c>
      <c r="Q587" s="106">
        <v>485100</v>
      </c>
      <c r="R587" s="89">
        <v>420000</v>
      </c>
      <c r="S587" s="89">
        <v>7000</v>
      </c>
      <c r="T587" s="88">
        <f>R587*S587</f>
        <v>2940000000</v>
      </c>
      <c r="U587" s="146" t="s">
        <v>2825</v>
      </c>
      <c r="V587" s="107"/>
      <c r="W587" s="107"/>
    </row>
    <row r="588" spans="1:23" ht="48" x14ac:dyDescent="0.3">
      <c r="A588" s="84">
        <v>78</v>
      </c>
      <c r="B588" s="84" t="s">
        <v>104</v>
      </c>
      <c r="C588" s="19">
        <v>97</v>
      </c>
      <c r="D588" s="185" t="s">
        <v>3048</v>
      </c>
      <c r="E588" s="86" t="s">
        <v>3049</v>
      </c>
      <c r="F588" s="86" t="s">
        <v>3050</v>
      </c>
      <c r="G588" s="185" t="s">
        <v>2518</v>
      </c>
      <c r="H588" s="185" t="s">
        <v>760</v>
      </c>
      <c r="I588" s="185" t="s">
        <v>761</v>
      </c>
      <c r="J588" s="185">
        <v>36</v>
      </c>
      <c r="K588" s="185" t="s">
        <v>3051</v>
      </c>
      <c r="L588" s="185" t="s">
        <v>3052</v>
      </c>
      <c r="M588" s="185"/>
      <c r="N588" s="185" t="s">
        <v>3053</v>
      </c>
      <c r="O588" s="185" t="s">
        <v>3054</v>
      </c>
      <c r="P588" s="96" t="s">
        <v>112</v>
      </c>
      <c r="Q588" s="106">
        <v>957002</v>
      </c>
      <c r="R588" s="89">
        <v>957002</v>
      </c>
      <c r="S588" s="89">
        <v>500</v>
      </c>
      <c r="T588" s="88">
        <f>R588*S588</f>
        <v>478501000</v>
      </c>
      <c r="U588" s="146" t="s">
        <v>2825</v>
      </c>
      <c r="V588" s="107"/>
      <c r="W588" s="107"/>
    </row>
    <row r="589" spans="1:23" ht="180" x14ac:dyDescent="0.3">
      <c r="A589" s="84">
        <v>79</v>
      </c>
      <c r="B589" s="84" t="s">
        <v>104</v>
      </c>
      <c r="C589" s="19">
        <v>104</v>
      </c>
      <c r="D589" s="185" t="s">
        <v>3055</v>
      </c>
      <c r="E589" s="86" t="s">
        <v>3056</v>
      </c>
      <c r="F589" s="86" t="s">
        <v>1500</v>
      </c>
      <c r="G589" s="185" t="s">
        <v>3057</v>
      </c>
      <c r="H589" s="185" t="s">
        <v>3058</v>
      </c>
      <c r="I589" s="185" t="s">
        <v>54</v>
      </c>
      <c r="J589" s="185">
        <v>48</v>
      </c>
      <c r="K589" s="185" t="s">
        <v>3059</v>
      </c>
      <c r="L589" s="185" t="s">
        <v>3060</v>
      </c>
      <c r="M589" s="185" t="s">
        <v>3061</v>
      </c>
      <c r="N589" s="185" t="s">
        <v>3062</v>
      </c>
      <c r="O589" s="185" t="s">
        <v>3063</v>
      </c>
      <c r="P589" s="96" t="s">
        <v>112</v>
      </c>
      <c r="Q589" s="106">
        <v>803723</v>
      </c>
      <c r="R589" s="89">
        <v>683164</v>
      </c>
      <c r="S589" s="89">
        <v>3000</v>
      </c>
      <c r="T589" s="88">
        <f>R589*S589</f>
        <v>2049492000</v>
      </c>
      <c r="U589" s="146" t="s">
        <v>2825</v>
      </c>
      <c r="V589" s="107"/>
      <c r="W589" s="107"/>
    </row>
    <row r="590" spans="1:23" ht="180" x14ac:dyDescent="0.3">
      <c r="A590" s="84">
        <v>80</v>
      </c>
      <c r="B590" s="84" t="s">
        <v>104</v>
      </c>
      <c r="C590" s="19">
        <v>105</v>
      </c>
      <c r="D590" s="185" t="s">
        <v>3055</v>
      </c>
      <c r="E590" s="86" t="s">
        <v>3056</v>
      </c>
      <c r="F590" s="86" t="s">
        <v>77</v>
      </c>
      <c r="G590" s="185" t="s">
        <v>3057</v>
      </c>
      <c r="H590" s="185" t="s">
        <v>3058</v>
      </c>
      <c r="I590" s="185" t="s">
        <v>54</v>
      </c>
      <c r="J590" s="185">
        <v>48</v>
      </c>
      <c r="K590" s="185" t="s">
        <v>3064</v>
      </c>
      <c r="L590" s="185" t="s">
        <v>3065</v>
      </c>
      <c r="M590" s="185" t="s">
        <v>3066</v>
      </c>
      <c r="N590" s="185" t="s">
        <v>3062</v>
      </c>
      <c r="O590" s="185" t="s">
        <v>3063</v>
      </c>
      <c r="P590" s="96" t="s">
        <v>112</v>
      </c>
      <c r="Q590" s="106">
        <v>464373</v>
      </c>
      <c r="R590" s="89">
        <v>394717</v>
      </c>
      <c r="S590" s="89">
        <v>1000</v>
      </c>
      <c r="T590" s="88">
        <f>R590*S590</f>
        <v>394717000</v>
      </c>
      <c r="U590" s="146" t="s">
        <v>2825</v>
      </c>
      <c r="V590" s="107"/>
      <c r="W590" s="107"/>
    </row>
    <row r="591" spans="1:23" ht="96" x14ac:dyDescent="0.3">
      <c r="A591" s="84">
        <v>81</v>
      </c>
      <c r="B591" s="84" t="s">
        <v>104</v>
      </c>
      <c r="C591" s="19">
        <v>106</v>
      </c>
      <c r="D591" s="185" t="s">
        <v>3067</v>
      </c>
      <c r="E591" s="86" t="s">
        <v>3068</v>
      </c>
      <c r="F591" s="86" t="s">
        <v>3069</v>
      </c>
      <c r="G591" s="185" t="s">
        <v>67</v>
      </c>
      <c r="H591" s="185" t="s">
        <v>68</v>
      </c>
      <c r="I591" s="185" t="s">
        <v>140</v>
      </c>
      <c r="J591" s="185">
        <v>36</v>
      </c>
      <c r="K591" s="185" t="s">
        <v>699</v>
      </c>
      <c r="L591" s="185" t="s">
        <v>3070</v>
      </c>
      <c r="M591" s="185" t="s">
        <v>3071</v>
      </c>
      <c r="N591" s="185" t="s">
        <v>3072</v>
      </c>
      <c r="O591" s="185" t="s">
        <v>135</v>
      </c>
      <c r="P591" s="96" t="s">
        <v>112</v>
      </c>
      <c r="Q591" s="106">
        <v>5662</v>
      </c>
      <c r="R591" s="89">
        <v>5661</v>
      </c>
      <c r="S591" s="89">
        <v>5000</v>
      </c>
      <c r="T591" s="88">
        <f>R591*S591</f>
        <v>28305000</v>
      </c>
      <c r="U591" s="146" t="s">
        <v>2825</v>
      </c>
      <c r="V591" s="107"/>
      <c r="W591" s="107"/>
    </row>
    <row r="592" spans="1:23" ht="48" x14ac:dyDescent="0.3">
      <c r="A592" s="84">
        <v>82</v>
      </c>
      <c r="B592" s="84" t="s">
        <v>104</v>
      </c>
      <c r="C592" s="19">
        <v>107</v>
      </c>
      <c r="D592" s="185" t="s">
        <v>3073</v>
      </c>
      <c r="E592" s="86" t="s">
        <v>3074</v>
      </c>
      <c r="F592" s="86" t="s">
        <v>3075</v>
      </c>
      <c r="G592" s="185" t="s">
        <v>67</v>
      </c>
      <c r="H592" s="185" t="s">
        <v>68</v>
      </c>
      <c r="I592" s="185" t="s">
        <v>140</v>
      </c>
      <c r="J592" s="185">
        <v>36</v>
      </c>
      <c r="K592" s="185" t="s">
        <v>699</v>
      </c>
      <c r="L592" s="185" t="s">
        <v>3076</v>
      </c>
      <c r="M592" s="185"/>
      <c r="N592" s="185" t="s">
        <v>3072</v>
      </c>
      <c r="O592" s="185" t="s">
        <v>135</v>
      </c>
      <c r="P592" s="96" t="s">
        <v>112</v>
      </c>
      <c r="Q592" s="106">
        <v>4560</v>
      </c>
      <c r="R592" s="89">
        <v>4560</v>
      </c>
      <c r="S592" s="89">
        <v>10000</v>
      </c>
      <c r="T592" s="88">
        <f>R592*S592</f>
        <v>45600000</v>
      </c>
      <c r="U592" s="146" t="s">
        <v>2825</v>
      </c>
      <c r="V592" s="107"/>
      <c r="W592" s="107"/>
    </row>
    <row r="593" spans="1:23" ht="48" x14ac:dyDescent="0.3">
      <c r="A593" s="84">
        <v>83</v>
      </c>
      <c r="B593" s="84" t="s">
        <v>104</v>
      </c>
      <c r="C593" s="19">
        <v>108</v>
      </c>
      <c r="D593" s="185" t="s">
        <v>3077</v>
      </c>
      <c r="E593" s="86" t="s">
        <v>3078</v>
      </c>
      <c r="F593" s="86" t="s">
        <v>3079</v>
      </c>
      <c r="G593" s="185" t="s">
        <v>67</v>
      </c>
      <c r="H593" s="185" t="s">
        <v>68</v>
      </c>
      <c r="I593" s="185" t="s">
        <v>140</v>
      </c>
      <c r="J593" s="185">
        <v>36</v>
      </c>
      <c r="K593" s="185" t="s">
        <v>699</v>
      </c>
      <c r="L593" s="185" t="s">
        <v>3080</v>
      </c>
      <c r="M593" s="185"/>
      <c r="N593" s="185" t="s">
        <v>3072</v>
      </c>
      <c r="O593" s="185" t="s">
        <v>135</v>
      </c>
      <c r="P593" s="96" t="s">
        <v>112</v>
      </c>
      <c r="Q593" s="106">
        <v>4714</v>
      </c>
      <c r="R593" s="89">
        <v>4713</v>
      </c>
      <c r="S593" s="89">
        <v>10000</v>
      </c>
      <c r="T593" s="88">
        <f>R593*S593</f>
        <v>47130000</v>
      </c>
      <c r="U593" s="146" t="s">
        <v>2825</v>
      </c>
      <c r="V593" s="107"/>
      <c r="W593" s="107"/>
    </row>
    <row r="594" spans="1:23" ht="48" x14ac:dyDescent="0.3">
      <c r="A594" s="84">
        <v>84</v>
      </c>
      <c r="B594" s="84" t="s">
        <v>104</v>
      </c>
      <c r="C594" s="19">
        <v>109</v>
      </c>
      <c r="D594" s="185" t="s">
        <v>3081</v>
      </c>
      <c r="E594" s="86" t="s">
        <v>3082</v>
      </c>
      <c r="F594" s="86" t="s">
        <v>3083</v>
      </c>
      <c r="G594" s="185" t="s">
        <v>3084</v>
      </c>
      <c r="H594" s="185" t="s">
        <v>68</v>
      </c>
      <c r="I594" s="185" t="s">
        <v>140</v>
      </c>
      <c r="J594" s="185">
        <v>36</v>
      </c>
      <c r="K594" s="185" t="s">
        <v>699</v>
      </c>
      <c r="L594" s="185" t="s">
        <v>3085</v>
      </c>
      <c r="M594" s="185"/>
      <c r="N594" s="185" t="s">
        <v>3072</v>
      </c>
      <c r="O594" s="185" t="s">
        <v>135</v>
      </c>
      <c r="P594" s="96" t="s">
        <v>112</v>
      </c>
      <c r="Q594" s="106">
        <v>3677</v>
      </c>
      <c r="R594" s="89">
        <v>3677</v>
      </c>
      <c r="S594" s="89">
        <v>20000</v>
      </c>
      <c r="T594" s="88">
        <f>R594*S594</f>
        <v>73540000</v>
      </c>
      <c r="U594" s="146" t="s">
        <v>2825</v>
      </c>
      <c r="V594" s="107"/>
      <c r="W594" s="107"/>
    </row>
    <row r="595" spans="1:23" ht="72" x14ac:dyDescent="0.3">
      <c r="A595" s="84">
        <v>85</v>
      </c>
      <c r="B595" s="84" t="s">
        <v>104</v>
      </c>
      <c r="C595" s="19">
        <v>110</v>
      </c>
      <c r="D595" s="185" t="s">
        <v>3086</v>
      </c>
      <c r="E595" s="86" t="s">
        <v>3087</v>
      </c>
      <c r="F595" s="86" t="s">
        <v>3088</v>
      </c>
      <c r="G595" s="185" t="s">
        <v>98</v>
      </c>
      <c r="H595" s="185" t="s">
        <v>79</v>
      </c>
      <c r="I595" s="185" t="s">
        <v>567</v>
      </c>
      <c r="J595" s="185">
        <v>36</v>
      </c>
      <c r="K595" s="185" t="s">
        <v>3089</v>
      </c>
      <c r="L595" s="185" t="s">
        <v>3090</v>
      </c>
      <c r="M595" s="185"/>
      <c r="N595" s="185" t="s">
        <v>2634</v>
      </c>
      <c r="O595" s="185" t="s">
        <v>123</v>
      </c>
      <c r="P595" s="96" t="s">
        <v>112</v>
      </c>
      <c r="Q595" s="106">
        <v>1695750</v>
      </c>
      <c r="R595" s="89">
        <v>1695750</v>
      </c>
      <c r="S595" s="89">
        <v>60</v>
      </c>
      <c r="T595" s="88">
        <f>R595*S595</f>
        <v>101745000</v>
      </c>
      <c r="U595" s="146" t="s">
        <v>2825</v>
      </c>
      <c r="V595" s="107"/>
      <c r="W595" s="107"/>
    </row>
    <row r="596" spans="1:23" ht="84" x14ac:dyDescent="0.3">
      <c r="A596" s="84">
        <v>86</v>
      </c>
      <c r="B596" s="84" t="s">
        <v>104</v>
      </c>
      <c r="C596" s="19">
        <v>111</v>
      </c>
      <c r="D596" s="185" t="s">
        <v>3091</v>
      </c>
      <c r="E596" s="86" t="s">
        <v>3092</v>
      </c>
      <c r="F596" s="86" t="s">
        <v>3093</v>
      </c>
      <c r="G596" s="185" t="s">
        <v>3094</v>
      </c>
      <c r="H596" s="185" t="s">
        <v>3095</v>
      </c>
      <c r="I596" s="185" t="s">
        <v>54</v>
      </c>
      <c r="J596" s="185">
        <v>36</v>
      </c>
      <c r="K596" s="185" t="s">
        <v>3096</v>
      </c>
      <c r="L596" s="185" t="s">
        <v>3097</v>
      </c>
      <c r="M596" s="185"/>
      <c r="N596" s="185" t="s">
        <v>3098</v>
      </c>
      <c r="O596" s="185" t="s">
        <v>159</v>
      </c>
      <c r="P596" s="96" t="s">
        <v>112</v>
      </c>
      <c r="Q596" s="106">
        <v>75710</v>
      </c>
      <c r="R596" s="89">
        <v>75710</v>
      </c>
      <c r="S596" s="89">
        <v>1000</v>
      </c>
      <c r="T596" s="88">
        <f>R596*S596</f>
        <v>75710000</v>
      </c>
      <c r="U596" s="146" t="s">
        <v>2825</v>
      </c>
      <c r="V596" s="107"/>
      <c r="W596" s="107"/>
    </row>
    <row r="597" spans="1:23" ht="96" x14ac:dyDescent="0.3">
      <c r="A597" s="84">
        <v>87</v>
      </c>
      <c r="B597" s="84" t="s">
        <v>104</v>
      </c>
      <c r="C597" s="19">
        <v>112</v>
      </c>
      <c r="D597" s="185" t="s">
        <v>3099</v>
      </c>
      <c r="E597" s="86" t="s">
        <v>3092</v>
      </c>
      <c r="F597" s="86" t="s">
        <v>77</v>
      </c>
      <c r="G597" s="185" t="s">
        <v>78</v>
      </c>
      <c r="H597" s="185" t="s">
        <v>3100</v>
      </c>
      <c r="I597" s="185" t="s">
        <v>54</v>
      </c>
      <c r="J597" s="185">
        <v>60</v>
      </c>
      <c r="K597" s="185" t="s">
        <v>3101</v>
      </c>
      <c r="L597" s="185" t="s">
        <v>3102</v>
      </c>
      <c r="M597" s="185"/>
      <c r="N597" s="185" t="s">
        <v>3103</v>
      </c>
      <c r="O597" s="185" t="s">
        <v>449</v>
      </c>
      <c r="P597" s="96" t="s">
        <v>112</v>
      </c>
      <c r="Q597" s="106">
        <v>207580</v>
      </c>
      <c r="R597" s="89">
        <v>207579</v>
      </c>
      <c r="S597" s="89">
        <v>500</v>
      </c>
      <c r="T597" s="88">
        <f>R597*S597</f>
        <v>103789500</v>
      </c>
      <c r="U597" s="146" t="s">
        <v>2825</v>
      </c>
      <c r="V597" s="107"/>
      <c r="W597" s="107"/>
    </row>
    <row r="598" spans="1:23" ht="48" x14ac:dyDescent="0.3">
      <c r="A598" s="84">
        <v>88</v>
      </c>
      <c r="B598" s="84" t="s">
        <v>104</v>
      </c>
      <c r="C598" s="19">
        <v>115</v>
      </c>
      <c r="D598" s="185" t="s">
        <v>3104</v>
      </c>
      <c r="E598" s="86" t="s">
        <v>3105</v>
      </c>
      <c r="F598" s="86" t="s">
        <v>3106</v>
      </c>
      <c r="G598" s="185" t="s">
        <v>1645</v>
      </c>
      <c r="H598" s="185" t="s">
        <v>68</v>
      </c>
      <c r="I598" s="185" t="s">
        <v>371</v>
      </c>
      <c r="J598" s="185">
        <v>24</v>
      </c>
      <c r="K598" s="185" t="s">
        <v>3107</v>
      </c>
      <c r="L598" s="185" t="s">
        <v>3108</v>
      </c>
      <c r="M598" s="185"/>
      <c r="N598" s="185" t="s">
        <v>3109</v>
      </c>
      <c r="O598" s="185" t="s">
        <v>749</v>
      </c>
      <c r="P598" s="96" t="s">
        <v>112</v>
      </c>
      <c r="Q598" s="106">
        <v>15023</v>
      </c>
      <c r="R598" s="89">
        <v>15022</v>
      </c>
      <c r="S598" s="89">
        <v>2000</v>
      </c>
      <c r="T598" s="88">
        <f>R598*S598</f>
        <v>30044000</v>
      </c>
      <c r="U598" s="146" t="s">
        <v>2825</v>
      </c>
      <c r="V598" s="107"/>
      <c r="W598" s="107"/>
    </row>
    <row r="599" spans="1:23" ht="168" x14ac:dyDescent="0.3">
      <c r="A599" s="84">
        <v>89</v>
      </c>
      <c r="B599" s="84" t="s">
        <v>104</v>
      </c>
      <c r="C599" s="19">
        <v>116</v>
      </c>
      <c r="D599" s="185" t="s">
        <v>3110</v>
      </c>
      <c r="E599" s="86" t="s">
        <v>3111</v>
      </c>
      <c r="F599" s="86" t="s">
        <v>3112</v>
      </c>
      <c r="G599" s="185" t="s">
        <v>3113</v>
      </c>
      <c r="H599" s="185" t="s">
        <v>3114</v>
      </c>
      <c r="I599" s="185" t="s">
        <v>3115</v>
      </c>
      <c r="J599" s="185">
        <v>24</v>
      </c>
      <c r="K599" s="185" t="s">
        <v>3116</v>
      </c>
      <c r="L599" s="185" t="s">
        <v>3117</v>
      </c>
      <c r="M599" s="185" t="s">
        <v>3118</v>
      </c>
      <c r="N599" s="185" t="s">
        <v>3119</v>
      </c>
      <c r="O599" s="185" t="s">
        <v>144</v>
      </c>
      <c r="P599" s="96" t="s">
        <v>112</v>
      </c>
      <c r="Q599" s="106">
        <v>225996</v>
      </c>
      <c r="R599" s="89">
        <v>225996</v>
      </c>
      <c r="S599" s="89">
        <v>1000</v>
      </c>
      <c r="T599" s="88">
        <f>R599*S599</f>
        <v>225996000</v>
      </c>
      <c r="U599" s="146" t="s">
        <v>2825</v>
      </c>
      <c r="V599" s="107"/>
      <c r="W599" s="107"/>
    </row>
    <row r="600" spans="1:23" ht="36" x14ac:dyDescent="0.3">
      <c r="A600" s="84">
        <v>90</v>
      </c>
      <c r="B600" s="84" t="s">
        <v>104</v>
      </c>
      <c r="C600" s="19">
        <v>118</v>
      </c>
      <c r="D600" s="185" t="s">
        <v>3120</v>
      </c>
      <c r="E600" s="86" t="s">
        <v>3121</v>
      </c>
      <c r="F600" s="86" t="s">
        <v>252</v>
      </c>
      <c r="G600" s="185" t="s">
        <v>67</v>
      </c>
      <c r="H600" s="185" t="s">
        <v>68</v>
      </c>
      <c r="I600" s="185" t="s">
        <v>140</v>
      </c>
      <c r="J600" s="185">
        <v>60</v>
      </c>
      <c r="K600" s="185" t="s">
        <v>3122</v>
      </c>
      <c r="L600" s="185" t="s">
        <v>3123</v>
      </c>
      <c r="M600" s="185"/>
      <c r="N600" s="185" t="s">
        <v>2914</v>
      </c>
      <c r="O600" s="185" t="s">
        <v>123</v>
      </c>
      <c r="P600" s="96" t="s">
        <v>112</v>
      </c>
      <c r="Q600" s="106">
        <v>57761</v>
      </c>
      <c r="R600" s="89">
        <v>52500</v>
      </c>
      <c r="S600" s="89">
        <v>5000</v>
      </c>
      <c r="T600" s="88">
        <f>R600*S600</f>
        <v>262500000</v>
      </c>
      <c r="U600" s="146" t="s">
        <v>2825</v>
      </c>
      <c r="V600" s="107"/>
      <c r="W600" s="107"/>
    </row>
    <row r="601" spans="1:23" ht="120" x14ac:dyDescent="0.3">
      <c r="A601" s="84">
        <v>91</v>
      </c>
      <c r="B601" s="84" t="s">
        <v>104</v>
      </c>
      <c r="C601" s="19">
        <v>119</v>
      </c>
      <c r="D601" s="185" t="s">
        <v>3124</v>
      </c>
      <c r="E601" s="86" t="s">
        <v>3121</v>
      </c>
      <c r="F601" s="86" t="s">
        <v>3125</v>
      </c>
      <c r="G601" s="185" t="s">
        <v>3126</v>
      </c>
      <c r="H601" s="185" t="s">
        <v>2610</v>
      </c>
      <c r="I601" s="185" t="s">
        <v>438</v>
      </c>
      <c r="J601" s="185">
        <v>60</v>
      </c>
      <c r="K601" s="185" t="s">
        <v>1827</v>
      </c>
      <c r="L601" s="185" t="s">
        <v>3127</v>
      </c>
      <c r="M601" s="185" t="s">
        <v>3128</v>
      </c>
      <c r="N601" s="185" t="s">
        <v>2914</v>
      </c>
      <c r="O601" s="185" t="s">
        <v>123</v>
      </c>
      <c r="P601" s="96" t="s">
        <v>112</v>
      </c>
      <c r="Q601" s="106">
        <v>367500</v>
      </c>
      <c r="R601" s="89">
        <v>367500</v>
      </c>
      <c r="S601" s="89">
        <v>4000</v>
      </c>
      <c r="T601" s="88">
        <f>R601*S601</f>
        <v>1470000000</v>
      </c>
      <c r="U601" s="146" t="s">
        <v>2825</v>
      </c>
      <c r="V601" s="107"/>
      <c r="W601" s="107"/>
    </row>
    <row r="602" spans="1:23" ht="324" x14ac:dyDescent="0.3">
      <c r="A602" s="84">
        <v>92</v>
      </c>
      <c r="B602" s="84" t="s">
        <v>104</v>
      </c>
      <c r="C602" s="19">
        <v>124</v>
      </c>
      <c r="D602" s="185" t="s">
        <v>3129</v>
      </c>
      <c r="E602" s="86" t="s">
        <v>3130</v>
      </c>
      <c r="F602" s="86" t="s">
        <v>224</v>
      </c>
      <c r="G602" s="185" t="s">
        <v>165</v>
      </c>
      <c r="H602" s="185" t="s">
        <v>68</v>
      </c>
      <c r="I602" s="185" t="s">
        <v>140</v>
      </c>
      <c r="J602" s="185">
        <v>36</v>
      </c>
      <c r="K602" s="185" t="s">
        <v>3131</v>
      </c>
      <c r="L602" s="185" t="s">
        <v>3132</v>
      </c>
      <c r="M602" s="185" t="s">
        <v>3133</v>
      </c>
      <c r="N602" s="185" t="s">
        <v>2738</v>
      </c>
      <c r="O602" s="185" t="s">
        <v>399</v>
      </c>
      <c r="P602" s="96" t="s">
        <v>112</v>
      </c>
      <c r="Q602" s="106">
        <v>241000</v>
      </c>
      <c r="R602" s="89">
        <v>241000</v>
      </c>
      <c r="S602" s="89">
        <v>1000</v>
      </c>
      <c r="T602" s="88">
        <f>R602*S602</f>
        <v>241000000</v>
      </c>
      <c r="U602" s="146" t="s">
        <v>2825</v>
      </c>
      <c r="V602" s="107"/>
      <c r="W602" s="107"/>
    </row>
    <row r="603" spans="1:23" ht="36" x14ac:dyDescent="0.3">
      <c r="A603" s="84">
        <v>93</v>
      </c>
      <c r="B603" s="84" t="s">
        <v>104</v>
      </c>
      <c r="C603" s="19">
        <v>125</v>
      </c>
      <c r="D603" s="185" t="s">
        <v>975</v>
      </c>
      <c r="E603" s="86" t="s">
        <v>3134</v>
      </c>
      <c r="F603" s="86" t="s">
        <v>652</v>
      </c>
      <c r="G603" s="185" t="s">
        <v>67</v>
      </c>
      <c r="H603" s="185" t="s">
        <v>68</v>
      </c>
      <c r="I603" s="185" t="s">
        <v>140</v>
      </c>
      <c r="J603" s="185">
        <v>48</v>
      </c>
      <c r="K603" s="185" t="s">
        <v>309</v>
      </c>
      <c r="L603" s="185" t="s">
        <v>3135</v>
      </c>
      <c r="M603" s="185"/>
      <c r="N603" s="185" t="s">
        <v>2914</v>
      </c>
      <c r="O603" s="185" t="s">
        <v>123</v>
      </c>
      <c r="P603" s="96" t="s">
        <v>112</v>
      </c>
      <c r="Q603" s="106">
        <v>16654</v>
      </c>
      <c r="R603" s="89">
        <v>16653</v>
      </c>
      <c r="S603" s="89">
        <v>1000</v>
      </c>
      <c r="T603" s="88">
        <f>R603*S603</f>
        <v>16653000</v>
      </c>
      <c r="U603" s="146" t="s">
        <v>2825</v>
      </c>
      <c r="V603" s="107"/>
      <c r="W603" s="107"/>
    </row>
    <row r="604" spans="1:23" ht="156" x14ac:dyDescent="0.3">
      <c r="A604" s="84">
        <v>94</v>
      </c>
      <c r="B604" s="84" t="s">
        <v>104</v>
      </c>
      <c r="C604" s="19">
        <v>126</v>
      </c>
      <c r="D604" s="185" t="s">
        <v>1327</v>
      </c>
      <c r="E604" s="86" t="s">
        <v>3136</v>
      </c>
      <c r="F604" s="86" t="s">
        <v>3137</v>
      </c>
      <c r="G604" s="185" t="s">
        <v>98</v>
      </c>
      <c r="H604" s="185" t="s">
        <v>79</v>
      </c>
      <c r="I604" s="185" t="s">
        <v>89</v>
      </c>
      <c r="J604" s="185">
        <v>36</v>
      </c>
      <c r="K604" s="185" t="s">
        <v>3138</v>
      </c>
      <c r="L604" s="185" t="s">
        <v>3139</v>
      </c>
      <c r="M604" s="185" t="s">
        <v>3140</v>
      </c>
      <c r="N604" s="185" t="s">
        <v>2738</v>
      </c>
      <c r="O604" s="185" t="s">
        <v>399</v>
      </c>
      <c r="P604" s="96" t="s">
        <v>112</v>
      </c>
      <c r="Q604" s="106">
        <v>241525</v>
      </c>
      <c r="R604" s="89">
        <v>241525</v>
      </c>
      <c r="S604" s="89">
        <v>1000</v>
      </c>
      <c r="T604" s="88">
        <f>R604*S604</f>
        <v>241525000</v>
      </c>
      <c r="U604" s="146" t="s">
        <v>2825</v>
      </c>
      <c r="V604" s="107"/>
      <c r="W604" s="107"/>
    </row>
    <row r="605" spans="1:23" ht="204" x14ac:dyDescent="0.3">
      <c r="A605" s="84">
        <v>95</v>
      </c>
      <c r="B605" s="84" t="s">
        <v>104</v>
      </c>
      <c r="C605" s="19">
        <v>131</v>
      </c>
      <c r="D605" s="185" t="s">
        <v>3141</v>
      </c>
      <c r="E605" s="86" t="s">
        <v>3142</v>
      </c>
      <c r="F605" s="86" t="s">
        <v>138</v>
      </c>
      <c r="G605" s="185" t="s">
        <v>67</v>
      </c>
      <c r="H605" s="185" t="s">
        <v>68</v>
      </c>
      <c r="I605" s="185" t="s">
        <v>140</v>
      </c>
      <c r="J605" s="185">
        <v>36</v>
      </c>
      <c r="K605" s="185" t="s">
        <v>1803</v>
      </c>
      <c r="L605" s="185" t="s">
        <v>3143</v>
      </c>
      <c r="M605" s="185" t="s">
        <v>3144</v>
      </c>
      <c r="N605" s="185" t="s">
        <v>1420</v>
      </c>
      <c r="O605" s="185" t="s">
        <v>135</v>
      </c>
      <c r="P605" s="96" t="s">
        <v>112</v>
      </c>
      <c r="Q605" s="106">
        <v>7960</v>
      </c>
      <c r="R605" s="89">
        <v>7960</v>
      </c>
      <c r="S605" s="89">
        <v>9000</v>
      </c>
      <c r="T605" s="88">
        <f>R605*S605</f>
        <v>71640000</v>
      </c>
      <c r="U605" s="146" t="s">
        <v>2825</v>
      </c>
      <c r="V605" s="107"/>
      <c r="W605" s="107"/>
    </row>
    <row r="606" spans="1:23" ht="204" x14ac:dyDescent="0.3">
      <c r="A606" s="84">
        <v>96</v>
      </c>
      <c r="B606" s="84" t="s">
        <v>104</v>
      </c>
      <c r="C606" s="19">
        <v>132</v>
      </c>
      <c r="D606" s="185" t="s">
        <v>3141</v>
      </c>
      <c r="E606" s="86" t="s">
        <v>3145</v>
      </c>
      <c r="F606" s="86" t="s">
        <v>66</v>
      </c>
      <c r="G606" s="185" t="s">
        <v>67</v>
      </c>
      <c r="H606" s="185" t="s">
        <v>68</v>
      </c>
      <c r="I606" s="185" t="s">
        <v>140</v>
      </c>
      <c r="J606" s="185">
        <v>36</v>
      </c>
      <c r="K606" s="185" t="s">
        <v>1803</v>
      </c>
      <c r="L606" s="185" t="s">
        <v>3146</v>
      </c>
      <c r="M606" s="185" t="s">
        <v>3147</v>
      </c>
      <c r="N606" s="185" t="s">
        <v>1420</v>
      </c>
      <c r="O606" s="185" t="s">
        <v>135</v>
      </c>
      <c r="P606" s="96" t="s">
        <v>112</v>
      </c>
      <c r="Q606" s="106">
        <v>6199</v>
      </c>
      <c r="R606" s="89">
        <v>5650</v>
      </c>
      <c r="S606" s="89">
        <v>30000</v>
      </c>
      <c r="T606" s="88">
        <f>R606*S606</f>
        <v>169500000</v>
      </c>
      <c r="U606" s="146" t="s">
        <v>2825</v>
      </c>
      <c r="V606" s="107"/>
      <c r="W606" s="107"/>
    </row>
    <row r="607" spans="1:23" ht="48" x14ac:dyDescent="0.3">
      <c r="A607" s="84">
        <v>97</v>
      </c>
      <c r="B607" s="84" t="s">
        <v>104</v>
      </c>
      <c r="C607" s="19">
        <v>134</v>
      </c>
      <c r="D607" s="185" t="s">
        <v>3148</v>
      </c>
      <c r="E607" s="86" t="s">
        <v>3149</v>
      </c>
      <c r="F607" s="86" t="s">
        <v>3150</v>
      </c>
      <c r="G607" s="185" t="s">
        <v>78</v>
      </c>
      <c r="H607" s="185" t="s">
        <v>760</v>
      </c>
      <c r="I607" s="185" t="s">
        <v>54</v>
      </c>
      <c r="J607" s="185">
        <v>36</v>
      </c>
      <c r="K607" s="185" t="s">
        <v>260</v>
      </c>
      <c r="L607" s="185" t="s">
        <v>3151</v>
      </c>
      <c r="M607" s="185"/>
      <c r="N607" s="185" t="s">
        <v>3152</v>
      </c>
      <c r="O607" s="185" t="s">
        <v>773</v>
      </c>
      <c r="P607" s="96" t="s">
        <v>112</v>
      </c>
      <c r="Q607" s="106">
        <v>223700</v>
      </c>
      <c r="R607" s="89">
        <v>223700</v>
      </c>
      <c r="S607" s="89">
        <v>1000</v>
      </c>
      <c r="T607" s="88">
        <f>R607*S607</f>
        <v>223700000</v>
      </c>
      <c r="U607" s="146" t="s">
        <v>2825</v>
      </c>
      <c r="V607" s="107"/>
      <c r="W607" s="107"/>
    </row>
    <row r="608" spans="1:23" ht="120" x14ac:dyDescent="0.3">
      <c r="A608" s="84">
        <v>98</v>
      </c>
      <c r="B608" s="84" t="s">
        <v>104</v>
      </c>
      <c r="C608" s="19">
        <v>135</v>
      </c>
      <c r="D608" s="185" t="s">
        <v>247</v>
      </c>
      <c r="E608" s="86" t="s">
        <v>3153</v>
      </c>
      <c r="F608" s="86" t="s">
        <v>1478</v>
      </c>
      <c r="G608" s="185" t="s">
        <v>67</v>
      </c>
      <c r="H608" s="185" t="s">
        <v>68</v>
      </c>
      <c r="I608" s="185" t="s">
        <v>140</v>
      </c>
      <c r="J608" s="185">
        <v>48</v>
      </c>
      <c r="K608" s="185" t="s">
        <v>3154</v>
      </c>
      <c r="L608" s="185" t="s">
        <v>3155</v>
      </c>
      <c r="M608" s="185" t="s">
        <v>3156</v>
      </c>
      <c r="N608" s="185" t="s">
        <v>3157</v>
      </c>
      <c r="O608" s="185" t="s">
        <v>449</v>
      </c>
      <c r="P608" s="96" t="s">
        <v>112</v>
      </c>
      <c r="Q608" s="106">
        <v>3853</v>
      </c>
      <c r="R608" s="89">
        <v>3518</v>
      </c>
      <c r="S608" s="89">
        <v>5000</v>
      </c>
      <c r="T608" s="88">
        <f>R608*S608</f>
        <v>17590000</v>
      </c>
      <c r="U608" s="146" t="s">
        <v>2825</v>
      </c>
      <c r="V608" s="107"/>
      <c r="W608" s="107"/>
    </row>
    <row r="609" spans="1:23" ht="300" x14ac:dyDescent="0.3">
      <c r="A609" s="84">
        <v>99</v>
      </c>
      <c r="B609" s="84" t="s">
        <v>104</v>
      </c>
      <c r="C609" s="19">
        <v>141</v>
      </c>
      <c r="D609" s="185" t="s">
        <v>3158</v>
      </c>
      <c r="E609" s="86" t="s">
        <v>3159</v>
      </c>
      <c r="F609" s="86" t="s">
        <v>3160</v>
      </c>
      <c r="G609" s="185" t="s">
        <v>3161</v>
      </c>
      <c r="H609" s="185" t="s">
        <v>507</v>
      </c>
      <c r="I609" s="185" t="s">
        <v>54</v>
      </c>
      <c r="J609" s="185">
        <v>30</v>
      </c>
      <c r="K609" s="185" t="s">
        <v>3162</v>
      </c>
      <c r="L609" s="185" t="s">
        <v>3163</v>
      </c>
      <c r="M609" s="185" t="s">
        <v>3164</v>
      </c>
      <c r="N609" s="185" t="s">
        <v>3165</v>
      </c>
      <c r="O609" s="185" t="s">
        <v>3166</v>
      </c>
      <c r="P609" s="96" t="s">
        <v>112</v>
      </c>
      <c r="Q609" s="106">
        <v>7970813</v>
      </c>
      <c r="R609" s="89">
        <v>7970812</v>
      </c>
      <c r="S609" s="89">
        <v>20</v>
      </c>
      <c r="T609" s="88">
        <f>R609*S609</f>
        <v>159416240</v>
      </c>
      <c r="U609" s="146" t="s">
        <v>2825</v>
      </c>
      <c r="V609" s="107"/>
      <c r="W609" s="107"/>
    </row>
    <row r="610" spans="1:23" ht="36" x14ac:dyDescent="0.3">
      <c r="A610" s="84">
        <v>100</v>
      </c>
      <c r="B610" s="84" t="s">
        <v>104</v>
      </c>
      <c r="C610" s="19">
        <v>142</v>
      </c>
      <c r="D610" s="185" t="s">
        <v>3167</v>
      </c>
      <c r="E610" s="86" t="s">
        <v>3168</v>
      </c>
      <c r="F610" s="86" t="s">
        <v>138</v>
      </c>
      <c r="G610" s="185" t="s">
        <v>67</v>
      </c>
      <c r="H610" s="185" t="s">
        <v>68</v>
      </c>
      <c r="I610" s="185" t="s">
        <v>140</v>
      </c>
      <c r="J610" s="185">
        <v>36</v>
      </c>
      <c r="K610" s="185" t="s">
        <v>141</v>
      </c>
      <c r="L610" s="185" t="s">
        <v>3169</v>
      </c>
      <c r="M610" s="185"/>
      <c r="N610" s="185" t="s">
        <v>2914</v>
      </c>
      <c r="O610" s="185" t="s">
        <v>123</v>
      </c>
      <c r="P610" s="96" t="s">
        <v>112</v>
      </c>
      <c r="Q610" s="106">
        <v>68000</v>
      </c>
      <c r="R610" s="89">
        <v>58000</v>
      </c>
      <c r="S610" s="89">
        <v>2000</v>
      </c>
      <c r="T610" s="88">
        <f>R610*S610</f>
        <v>116000000</v>
      </c>
      <c r="U610" s="146" t="s">
        <v>2825</v>
      </c>
      <c r="V610" s="107"/>
      <c r="W610" s="107"/>
    </row>
    <row r="611" spans="1:23" ht="36" x14ac:dyDescent="0.3">
      <c r="A611" s="84">
        <v>101</v>
      </c>
      <c r="B611" s="84" t="s">
        <v>104</v>
      </c>
      <c r="C611" s="19">
        <v>143</v>
      </c>
      <c r="D611" s="185" t="s">
        <v>3167</v>
      </c>
      <c r="E611" s="86" t="s">
        <v>3168</v>
      </c>
      <c r="F611" s="86" t="s">
        <v>3170</v>
      </c>
      <c r="G611" s="185" t="s">
        <v>67</v>
      </c>
      <c r="H611" s="185" t="s">
        <v>68</v>
      </c>
      <c r="I611" s="185" t="s">
        <v>140</v>
      </c>
      <c r="J611" s="185">
        <v>36</v>
      </c>
      <c r="K611" s="185" t="s">
        <v>3171</v>
      </c>
      <c r="L611" s="185" t="s">
        <v>3172</v>
      </c>
      <c r="M611" s="185"/>
      <c r="N611" s="185" t="s">
        <v>2914</v>
      </c>
      <c r="O611" s="185" t="s">
        <v>123</v>
      </c>
      <c r="P611" s="96" t="s">
        <v>112</v>
      </c>
      <c r="Q611" s="106">
        <v>68008</v>
      </c>
      <c r="R611" s="89">
        <v>58000</v>
      </c>
      <c r="S611" s="89">
        <v>1400</v>
      </c>
      <c r="T611" s="88">
        <f>R611*S611</f>
        <v>81200000</v>
      </c>
      <c r="U611" s="146" t="s">
        <v>2825</v>
      </c>
      <c r="V611" s="107"/>
      <c r="W611" s="107"/>
    </row>
    <row r="612" spans="1:23" ht="36" x14ac:dyDescent="0.3">
      <c r="A612" s="84">
        <v>102</v>
      </c>
      <c r="B612" s="84" t="s">
        <v>104</v>
      </c>
      <c r="C612" s="19">
        <v>144</v>
      </c>
      <c r="D612" s="185" t="s">
        <v>3167</v>
      </c>
      <c r="E612" s="86" t="s">
        <v>3168</v>
      </c>
      <c r="F612" s="86" t="s">
        <v>3173</v>
      </c>
      <c r="G612" s="185" t="s">
        <v>67</v>
      </c>
      <c r="H612" s="185" t="s">
        <v>68</v>
      </c>
      <c r="I612" s="185" t="s">
        <v>140</v>
      </c>
      <c r="J612" s="185">
        <v>36</v>
      </c>
      <c r="K612" s="185" t="s">
        <v>3171</v>
      </c>
      <c r="L612" s="185" t="s">
        <v>3174</v>
      </c>
      <c r="M612" s="185"/>
      <c r="N612" s="185" t="s">
        <v>2914</v>
      </c>
      <c r="O612" s="185" t="s">
        <v>123</v>
      </c>
      <c r="P612" s="96" t="s">
        <v>112</v>
      </c>
      <c r="Q612" s="106">
        <v>68008</v>
      </c>
      <c r="R612" s="89">
        <v>58000</v>
      </c>
      <c r="S612" s="89">
        <v>1400</v>
      </c>
      <c r="T612" s="88">
        <f>R612*S612</f>
        <v>81200000</v>
      </c>
      <c r="U612" s="146" t="s">
        <v>2825</v>
      </c>
      <c r="V612" s="107"/>
      <c r="W612" s="107"/>
    </row>
    <row r="613" spans="1:23" ht="324" x14ac:dyDescent="0.3">
      <c r="A613" s="84">
        <v>103</v>
      </c>
      <c r="B613" s="84" t="s">
        <v>104</v>
      </c>
      <c r="C613" s="19">
        <v>145</v>
      </c>
      <c r="D613" s="185" t="s">
        <v>3175</v>
      </c>
      <c r="E613" s="86" t="s">
        <v>3176</v>
      </c>
      <c r="F613" s="86" t="s">
        <v>3177</v>
      </c>
      <c r="G613" s="185" t="s">
        <v>98</v>
      </c>
      <c r="H613" s="185" t="s">
        <v>3044</v>
      </c>
      <c r="I613" s="185" t="s">
        <v>54</v>
      </c>
      <c r="J613" s="185">
        <v>36</v>
      </c>
      <c r="K613" s="185" t="s">
        <v>3178</v>
      </c>
      <c r="L613" s="185" t="s">
        <v>3179</v>
      </c>
      <c r="M613" s="185" t="s">
        <v>3180</v>
      </c>
      <c r="N613" s="185" t="s">
        <v>3181</v>
      </c>
      <c r="O613" s="185" t="s">
        <v>3182</v>
      </c>
      <c r="P613" s="96" t="s">
        <v>112</v>
      </c>
      <c r="Q613" s="106">
        <v>122020</v>
      </c>
      <c r="R613" s="89">
        <v>104450</v>
      </c>
      <c r="S613" s="89">
        <v>2000</v>
      </c>
      <c r="T613" s="88">
        <f>R613*S613</f>
        <v>208900000</v>
      </c>
      <c r="U613" s="146" t="s">
        <v>2825</v>
      </c>
      <c r="V613" s="107"/>
      <c r="W613" s="107"/>
    </row>
    <row r="614" spans="1:23" ht="120" x14ac:dyDescent="0.3">
      <c r="A614" s="84">
        <v>104</v>
      </c>
      <c r="B614" s="84" t="s">
        <v>104</v>
      </c>
      <c r="C614" s="19">
        <v>146</v>
      </c>
      <c r="D614" s="185" t="s">
        <v>3183</v>
      </c>
      <c r="E614" s="86" t="s">
        <v>3184</v>
      </c>
      <c r="F614" s="86" t="s">
        <v>3185</v>
      </c>
      <c r="G614" s="185" t="s">
        <v>3186</v>
      </c>
      <c r="H614" s="185" t="s">
        <v>3187</v>
      </c>
      <c r="I614" s="185" t="s">
        <v>89</v>
      </c>
      <c r="J614" s="185">
        <v>36</v>
      </c>
      <c r="K614" s="185" t="s">
        <v>3188</v>
      </c>
      <c r="L614" s="185" t="s">
        <v>3189</v>
      </c>
      <c r="M614" s="185"/>
      <c r="N614" s="185" t="s">
        <v>2894</v>
      </c>
      <c r="O614" s="185" t="s">
        <v>2621</v>
      </c>
      <c r="P614" s="96" t="s">
        <v>112</v>
      </c>
      <c r="Q614" s="106">
        <v>63000</v>
      </c>
      <c r="R614" s="89">
        <v>63000</v>
      </c>
      <c r="S614" s="89">
        <v>500</v>
      </c>
      <c r="T614" s="88">
        <f>R614*S614</f>
        <v>31500000</v>
      </c>
      <c r="U614" s="146" t="s">
        <v>2825</v>
      </c>
      <c r="V614" s="107"/>
      <c r="W614" s="107"/>
    </row>
    <row r="615" spans="1:23" ht="144" x14ac:dyDescent="0.3">
      <c r="A615" s="84">
        <v>105</v>
      </c>
      <c r="B615" s="84" t="s">
        <v>104</v>
      </c>
      <c r="C615" s="19">
        <v>147</v>
      </c>
      <c r="D615" s="185" t="s">
        <v>3190</v>
      </c>
      <c r="E615" s="86" t="s">
        <v>3191</v>
      </c>
      <c r="F615" s="86" t="s">
        <v>3192</v>
      </c>
      <c r="G615" s="185" t="s">
        <v>139</v>
      </c>
      <c r="H615" s="185" t="s">
        <v>68</v>
      </c>
      <c r="I615" s="185" t="s">
        <v>140</v>
      </c>
      <c r="J615" s="185">
        <v>24</v>
      </c>
      <c r="K615" s="185" t="s">
        <v>3193</v>
      </c>
      <c r="L615" s="185" t="s">
        <v>3194</v>
      </c>
      <c r="M615" s="185" t="s">
        <v>3195</v>
      </c>
      <c r="N615" s="185" t="s">
        <v>2738</v>
      </c>
      <c r="O615" s="185" t="s">
        <v>399</v>
      </c>
      <c r="P615" s="96" t="s">
        <v>112</v>
      </c>
      <c r="Q615" s="106">
        <v>1116510</v>
      </c>
      <c r="R615" s="89">
        <v>1116510</v>
      </c>
      <c r="S615" s="89">
        <v>300</v>
      </c>
      <c r="T615" s="88">
        <f>R615*S615</f>
        <v>334953000</v>
      </c>
      <c r="U615" s="146" t="s">
        <v>2825</v>
      </c>
      <c r="V615" s="107"/>
      <c r="W615" s="107"/>
    </row>
    <row r="616" spans="1:23" ht="144" x14ac:dyDescent="0.3">
      <c r="A616" s="84">
        <v>106</v>
      </c>
      <c r="B616" s="84" t="s">
        <v>104</v>
      </c>
      <c r="C616" s="19">
        <v>148</v>
      </c>
      <c r="D616" s="185" t="s">
        <v>3190</v>
      </c>
      <c r="E616" s="86" t="s">
        <v>3196</v>
      </c>
      <c r="F616" s="86" t="s">
        <v>234</v>
      </c>
      <c r="G616" s="185" t="s">
        <v>139</v>
      </c>
      <c r="H616" s="185" t="s">
        <v>68</v>
      </c>
      <c r="I616" s="185" t="s">
        <v>140</v>
      </c>
      <c r="J616" s="185">
        <v>24</v>
      </c>
      <c r="K616" s="185" t="s">
        <v>3193</v>
      </c>
      <c r="L616" s="185" t="s">
        <v>3197</v>
      </c>
      <c r="M616" s="185" t="s">
        <v>3198</v>
      </c>
      <c r="N616" s="185" t="s">
        <v>2738</v>
      </c>
      <c r="O616" s="185" t="s">
        <v>399</v>
      </c>
      <c r="P616" s="96" t="s">
        <v>112</v>
      </c>
      <c r="Q616" s="106">
        <v>1116510</v>
      </c>
      <c r="R616" s="89">
        <v>1116510</v>
      </c>
      <c r="S616" s="89">
        <v>300</v>
      </c>
      <c r="T616" s="88">
        <f>R616*S616</f>
        <v>334953000</v>
      </c>
      <c r="U616" s="146" t="s">
        <v>2825</v>
      </c>
      <c r="V616" s="107"/>
      <c r="W616" s="107"/>
    </row>
    <row r="617" spans="1:23" ht="216" x14ac:dyDescent="0.3">
      <c r="A617" s="84">
        <v>107</v>
      </c>
      <c r="B617" s="84" t="s">
        <v>104</v>
      </c>
      <c r="C617" s="19">
        <v>149</v>
      </c>
      <c r="D617" s="185" t="s">
        <v>3199</v>
      </c>
      <c r="E617" s="86" t="s">
        <v>3200</v>
      </c>
      <c r="F617" s="86" t="s">
        <v>3201</v>
      </c>
      <c r="G617" s="185" t="s">
        <v>3202</v>
      </c>
      <c r="H617" s="185" t="s">
        <v>3203</v>
      </c>
      <c r="I617" s="185" t="s">
        <v>3115</v>
      </c>
      <c r="J617" s="185">
        <v>24</v>
      </c>
      <c r="K617" s="185" t="s">
        <v>3204</v>
      </c>
      <c r="L617" s="185" t="s">
        <v>3205</v>
      </c>
      <c r="M617" s="185" t="s">
        <v>3206</v>
      </c>
      <c r="N617" s="185" t="s">
        <v>3207</v>
      </c>
      <c r="O617" s="185" t="s">
        <v>144</v>
      </c>
      <c r="P617" s="96" t="s">
        <v>112</v>
      </c>
      <c r="Q617" s="106">
        <v>96086</v>
      </c>
      <c r="R617" s="89">
        <v>76379</v>
      </c>
      <c r="S617" s="89">
        <v>1000</v>
      </c>
      <c r="T617" s="88">
        <f>R617*S617</f>
        <v>76379000</v>
      </c>
      <c r="U617" s="146" t="s">
        <v>2825</v>
      </c>
      <c r="V617" s="107"/>
      <c r="W617" s="107"/>
    </row>
    <row r="618" spans="1:23" ht="120" x14ac:dyDescent="0.3">
      <c r="A618" s="84">
        <v>108</v>
      </c>
      <c r="B618" s="84" t="s">
        <v>104</v>
      </c>
      <c r="C618" s="19">
        <v>151</v>
      </c>
      <c r="D618" s="185" t="s">
        <v>3208</v>
      </c>
      <c r="E618" s="86" t="s">
        <v>3209</v>
      </c>
      <c r="F618" s="86" t="s">
        <v>3210</v>
      </c>
      <c r="G618" s="185" t="s">
        <v>820</v>
      </c>
      <c r="H618" s="185" t="s">
        <v>2980</v>
      </c>
      <c r="I618" s="185" t="s">
        <v>89</v>
      </c>
      <c r="J618" s="185">
        <v>36</v>
      </c>
      <c r="K618" s="185" t="s">
        <v>3211</v>
      </c>
      <c r="L618" s="185" t="s">
        <v>3212</v>
      </c>
      <c r="M618" s="185" t="s">
        <v>3213</v>
      </c>
      <c r="N618" s="185" t="s">
        <v>3214</v>
      </c>
      <c r="O618" s="185" t="s">
        <v>2852</v>
      </c>
      <c r="P618" s="96" t="s">
        <v>112</v>
      </c>
      <c r="Q618" s="106">
        <v>5754</v>
      </c>
      <c r="R618" s="89">
        <v>4575</v>
      </c>
      <c r="S618" s="89">
        <v>2000</v>
      </c>
      <c r="T618" s="88">
        <f>R618*S618</f>
        <v>9150000</v>
      </c>
      <c r="U618" s="146" t="s">
        <v>2825</v>
      </c>
      <c r="V618" s="107"/>
      <c r="W618" s="107"/>
    </row>
    <row r="619" spans="1:23" ht="120" x14ac:dyDescent="0.3">
      <c r="A619" s="84">
        <v>109</v>
      </c>
      <c r="B619" s="84" t="s">
        <v>104</v>
      </c>
      <c r="C619" s="19">
        <v>152</v>
      </c>
      <c r="D619" s="185" t="s">
        <v>3215</v>
      </c>
      <c r="E619" s="86" t="s">
        <v>3216</v>
      </c>
      <c r="F619" s="86" t="s">
        <v>3217</v>
      </c>
      <c r="G619" s="185" t="s">
        <v>3218</v>
      </c>
      <c r="H619" s="185" t="s">
        <v>3114</v>
      </c>
      <c r="I619" s="185" t="s">
        <v>3115</v>
      </c>
      <c r="J619" s="185">
        <v>24</v>
      </c>
      <c r="K619" s="185" t="s">
        <v>3219</v>
      </c>
      <c r="L619" s="185" t="s">
        <v>3220</v>
      </c>
      <c r="M619" s="185" t="s">
        <v>3221</v>
      </c>
      <c r="N619" s="185" t="s">
        <v>3222</v>
      </c>
      <c r="O619" s="185" t="s">
        <v>144</v>
      </c>
      <c r="P619" s="96" t="s">
        <v>112</v>
      </c>
      <c r="Q619" s="106">
        <v>305852</v>
      </c>
      <c r="R619" s="89">
        <v>278090</v>
      </c>
      <c r="S619" s="89">
        <v>3000</v>
      </c>
      <c r="T619" s="88">
        <f>R619*S619</f>
        <v>834270000</v>
      </c>
      <c r="U619" s="146" t="s">
        <v>2825</v>
      </c>
      <c r="V619" s="107"/>
      <c r="W619" s="107"/>
    </row>
    <row r="620" spans="1:23" ht="108" x14ac:dyDescent="0.3">
      <c r="A620" s="84">
        <v>110</v>
      </c>
      <c r="B620" s="84" t="s">
        <v>104</v>
      </c>
      <c r="C620" s="19">
        <v>153</v>
      </c>
      <c r="D620" s="185" t="s">
        <v>3223</v>
      </c>
      <c r="E620" s="86" t="s">
        <v>3224</v>
      </c>
      <c r="F620" s="86" t="s">
        <v>66</v>
      </c>
      <c r="G620" s="185" t="s">
        <v>67</v>
      </c>
      <c r="H620" s="185" t="s">
        <v>68</v>
      </c>
      <c r="I620" s="185" t="s">
        <v>140</v>
      </c>
      <c r="J620" s="185">
        <v>36</v>
      </c>
      <c r="K620" s="185" t="s">
        <v>326</v>
      </c>
      <c r="L620" s="185" t="s">
        <v>3225</v>
      </c>
      <c r="M620" s="185"/>
      <c r="N620" s="185" t="s">
        <v>3226</v>
      </c>
      <c r="O620" s="185" t="s">
        <v>3227</v>
      </c>
      <c r="P620" s="96" t="s">
        <v>112</v>
      </c>
      <c r="Q620" s="106">
        <v>17311</v>
      </c>
      <c r="R620" s="89">
        <v>17310</v>
      </c>
      <c r="S620" s="89">
        <v>1000</v>
      </c>
      <c r="T620" s="88">
        <f>R620*S620</f>
        <v>17310000</v>
      </c>
      <c r="U620" s="146" t="s">
        <v>2825</v>
      </c>
      <c r="V620" s="107"/>
      <c r="W620" s="107"/>
    </row>
    <row r="621" spans="1:23" ht="84" x14ac:dyDescent="0.3">
      <c r="A621" s="84">
        <v>111</v>
      </c>
      <c r="B621" s="84" t="s">
        <v>104</v>
      </c>
      <c r="C621" s="19">
        <v>154</v>
      </c>
      <c r="D621" s="185" t="s">
        <v>3228</v>
      </c>
      <c r="E621" s="86" t="s">
        <v>3229</v>
      </c>
      <c r="F621" s="86" t="s">
        <v>3230</v>
      </c>
      <c r="G621" s="185" t="s">
        <v>3231</v>
      </c>
      <c r="H621" s="185" t="s">
        <v>3232</v>
      </c>
      <c r="I621" s="185" t="s">
        <v>438</v>
      </c>
      <c r="J621" s="185">
        <v>36</v>
      </c>
      <c r="K621" s="185" t="s">
        <v>1827</v>
      </c>
      <c r="L621" s="185" t="s">
        <v>3233</v>
      </c>
      <c r="M621" s="185"/>
      <c r="N621" s="185" t="s">
        <v>3234</v>
      </c>
      <c r="O621" s="185" t="s">
        <v>773</v>
      </c>
      <c r="P621" s="96" t="s">
        <v>112</v>
      </c>
      <c r="Q621" s="106">
        <v>3685958</v>
      </c>
      <c r="R621" s="89">
        <v>3578600</v>
      </c>
      <c r="S621" s="89">
        <v>120</v>
      </c>
      <c r="T621" s="88">
        <f>R621*S621</f>
        <v>429432000</v>
      </c>
      <c r="U621" s="146" t="s">
        <v>2825</v>
      </c>
      <c r="V621" s="107"/>
      <c r="W621" s="107"/>
    </row>
    <row r="622" spans="1:23" ht="96" x14ac:dyDescent="0.3">
      <c r="A622" s="84">
        <v>112</v>
      </c>
      <c r="B622" s="84" t="s">
        <v>104</v>
      </c>
      <c r="C622" s="19">
        <v>156</v>
      </c>
      <c r="D622" s="185" t="s">
        <v>3235</v>
      </c>
      <c r="E622" s="86" t="s">
        <v>3236</v>
      </c>
      <c r="F622" s="86" t="s">
        <v>3237</v>
      </c>
      <c r="G622" s="185" t="s">
        <v>3238</v>
      </c>
      <c r="H622" s="185" t="s">
        <v>3100</v>
      </c>
      <c r="I622" s="185" t="s">
        <v>54</v>
      </c>
      <c r="J622" s="185">
        <v>36</v>
      </c>
      <c r="K622" s="185" t="s">
        <v>260</v>
      </c>
      <c r="L622" s="185" t="s">
        <v>3239</v>
      </c>
      <c r="M622" s="185"/>
      <c r="N622" s="185" t="s">
        <v>3240</v>
      </c>
      <c r="O622" s="185" t="s">
        <v>773</v>
      </c>
      <c r="P622" s="96" t="s">
        <v>112</v>
      </c>
      <c r="Q622" s="106">
        <v>66000</v>
      </c>
      <c r="R622" s="89">
        <v>65999</v>
      </c>
      <c r="S622" s="89">
        <v>15000</v>
      </c>
      <c r="T622" s="88">
        <f>R622*S622</f>
        <v>989985000</v>
      </c>
      <c r="U622" s="146" t="s">
        <v>2825</v>
      </c>
      <c r="V622" s="107"/>
      <c r="W622" s="107"/>
    </row>
    <row r="623" spans="1:23" ht="36" x14ac:dyDescent="0.3">
      <c r="A623" s="84">
        <v>113</v>
      </c>
      <c r="B623" s="84" t="s">
        <v>104</v>
      </c>
      <c r="C623" s="19">
        <v>157</v>
      </c>
      <c r="D623" s="185" t="s">
        <v>3241</v>
      </c>
      <c r="E623" s="86" t="s">
        <v>3242</v>
      </c>
      <c r="F623" s="86" t="s">
        <v>138</v>
      </c>
      <c r="G623" s="185" t="s">
        <v>67</v>
      </c>
      <c r="H623" s="185" t="s">
        <v>68</v>
      </c>
      <c r="I623" s="185" t="s">
        <v>140</v>
      </c>
      <c r="J623" s="185">
        <v>60</v>
      </c>
      <c r="K623" s="185" t="s">
        <v>309</v>
      </c>
      <c r="L623" s="185" t="s">
        <v>3243</v>
      </c>
      <c r="M623" s="185"/>
      <c r="N623" s="185" t="s">
        <v>3244</v>
      </c>
      <c r="O623" s="185" t="s">
        <v>749</v>
      </c>
      <c r="P623" s="96" t="s">
        <v>112</v>
      </c>
      <c r="Q623" s="106">
        <v>2940</v>
      </c>
      <c r="R623" s="89">
        <v>2940</v>
      </c>
      <c r="S623" s="89">
        <v>10000</v>
      </c>
      <c r="T623" s="88">
        <f>R623*S623</f>
        <v>29400000</v>
      </c>
      <c r="U623" s="146" t="s">
        <v>2825</v>
      </c>
      <c r="V623" s="107"/>
      <c r="W623" s="107"/>
    </row>
    <row r="624" spans="1:23" ht="120" x14ac:dyDescent="0.3">
      <c r="A624" s="84">
        <v>114</v>
      </c>
      <c r="B624" s="84" t="s">
        <v>104</v>
      </c>
      <c r="C624" s="19">
        <v>160</v>
      </c>
      <c r="D624" s="185" t="s">
        <v>3245</v>
      </c>
      <c r="E624" s="86" t="s">
        <v>3246</v>
      </c>
      <c r="F624" s="86" t="s">
        <v>1551</v>
      </c>
      <c r="G624" s="185" t="s">
        <v>67</v>
      </c>
      <c r="H624" s="185" t="s">
        <v>68</v>
      </c>
      <c r="I624" s="185" t="s">
        <v>140</v>
      </c>
      <c r="J624" s="185">
        <v>36</v>
      </c>
      <c r="K624" s="185" t="s">
        <v>1026</v>
      </c>
      <c r="L624" s="185" t="s">
        <v>3247</v>
      </c>
      <c r="M624" s="185" t="s">
        <v>3248</v>
      </c>
      <c r="N624" s="185" t="s">
        <v>2894</v>
      </c>
      <c r="O624" s="185" t="s">
        <v>2621</v>
      </c>
      <c r="P624" s="96" t="s">
        <v>112</v>
      </c>
      <c r="Q624" s="106">
        <v>17484</v>
      </c>
      <c r="R624" s="89">
        <v>15873</v>
      </c>
      <c r="S624" s="89">
        <v>5000</v>
      </c>
      <c r="T624" s="88">
        <f>R624*S624</f>
        <v>79365000</v>
      </c>
      <c r="U624" s="146" t="s">
        <v>2825</v>
      </c>
      <c r="V624" s="107"/>
      <c r="W624" s="107"/>
    </row>
    <row r="625" spans="1:23" ht="144" x14ac:dyDescent="0.3">
      <c r="A625" s="84">
        <v>115</v>
      </c>
      <c r="B625" s="84" t="s">
        <v>104</v>
      </c>
      <c r="C625" s="19">
        <v>162</v>
      </c>
      <c r="D625" s="185" t="s">
        <v>3249</v>
      </c>
      <c r="E625" s="86" t="s">
        <v>3250</v>
      </c>
      <c r="F625" s="86" t="s">
        <v>551</v>
      </c>
      <c r="G625" s="185" t="s">
        <v>3251</v>
      </c>
      <c r="H625" s="185" t="s">
        <v>507</v>
      </c>
      <c r="I625" s="185" t="s">
        <v>54</v>
      </c>
      <c r="J625" s="185">
        <v>48</v>
      </c>
      <c r="K625" s="185" t="s">
        <v>3252</v>
      </c>
      <c r="L625" s="185" t="s">
        <v>3253</v>
      </c>
      <c r="M625" s="185"/>
      <c r="N625" s="185" t="s">
        <v>3254</v>
      </c>
      <c r="O625" s="185" t="s">
        <v>3166</v>
      </c>
      <c r="P625" s="96" t="s">
        <v>112</v>
      </c>
      <c r="Q625" s="106">
        <v>15550710</v>
      </c>
      <c r="R625" s="89">
        <v>15550710</v>
      </c>
      <c r="S625" s="89">
        <v>10</v>
      </c>
      <c r="T625" s="88">
        <f>R625*S625</f>
        <v>155507100</v>
      </c>
      <c r="U625" s="146" t="s">
        <v>2825</v>
      </c>
      <c r="V625" s="107"/>
      <c r="W625" s="107"/>
    </row>
    <row r="626" spans="1:23" ht="108" x14ac:dyDescent="0.3">
      <c r="A626" s="84">
        <v>116</v>
      </c>
      <c r="B626" s="84" t="s">
        <v>104</v>
      </c>
      <c r="C626" s="19">
        <v>163</v>
      </c>
      <c r="D626" s="185" t="s">
        <v>3249</v>
      </c>
      <c r="E626" s="86" t="s">
        <v>3250</v>
      </c>
      <c r="F626" s="86" t="s">
        <v>3255</v>
      </c>
      <c r="G626" s="185" t="s">
        <v>3256</v>
      </c>
      <c r="H626" s="185" t="s">
        <v>79</v>
      </c>
      <c r="I626" s="185" t="s">
        <v>54</v>
      </c>
      <c r="J626" s="185">
        <v>48</v>
      </c>
      <c r="K626" s="185" t="s">
        <v>3257</v>
      </c>
      <c r="L626" s="185" t="s">
        <v>3258</v>
      </c>
      <c r="M626" s="185" t="s">
        <v>3259</v>
      </c>
      <c r="N626" s="185" t="s">
        <v>3260</v>
      </c>
      <c r="O626" s="185" t="s">
        <v>3261</v>
      </c>
      <c r="P626" s="96" t="s">
        <v>112</v>
      </c>
      <c r="Q626" s="106">
        <v>45596775</v>
      </c>
      <c r="R626" s="89">
        <v>45596775</v>
      </c>
      <c r="S626" s="89">
        <v>10</v>
      </c>
      <c r="T626" s="88">
        <f>R626*S626</f>
        <v>455967750</v>
      </c>
      <c r="U626" s="146" t="s">
        <v>2825</v>
      </c>
      <c r="V626" s="107"/>
      <c r="W626" s="107"/>
    </row>
    <row r="627" spans="1:23" ht="204" x14ac:dyDescent="0.3">
      <c r="A627" s="84">
        <v>117</v>
      </c>
      <c r="B627" s="84" t="s">
        <v>104</v>
      </c>
      <c r="C627" s="19">
        <v>164</v>
      </c>
      <c r="D627" s="185" t="s">
        <v>3262</v>
      </c>
      <c r="E627" s="86" t="s">
        <v>3263</v>
      </c>
      <c r="F627" s="86" t="s">
        <v>933</v>
      </c>
      <c r="G627" s="185" t="s">
        <v>3264</v>
      </c>
      <c r="H627" s="185" t="s">
        <v>68</v>
      </c>
      <c r="I627" s="185" t="s">
        <v>140</v>
      </c>
      <c r="J627" s="185">
        <v>36</v>
      </c>
      <c r="K627" s="185" t="s">
        <v>3265</v>
      </c>
      <c r="L627" s="185" t="s">
        <v>3266</v>
      </c>
      <c r="M627" s="185" t="s">
        <v>3267</v>
      </c>
      <c r="N627" s="185" t="s">
        <v>1420</v>
      </c>
      <c r="O627" s="185" t="s">
        <v>135</v>
      </c>
      <c r="P627" s="96" t="s">
        <v>112</v>
      </c>
      <c r="Q627" s="106">
        <v>2973</v>
      </c>
      <c r="R627" s="89">
        <v>2705</v>
      </c>
      <c r="S627" s="89">
        <v>60000</v>
      </c>
      <c r="T627" s="88">
        <f>R627*S627</f>
        <v>162300000</v>
      </c>
      <c r="U627" s="146" t="s">
        <v>2825</v>
      </c>
      <c r="V627" s="107"/>
      <c r="W627" s="107"/>
    </row>
    <row r="628" spans="1:23" ht="84" x14ac:dyDescent="0.3">
      <c r="A628" s="84">
        <v>118</v>
      </c>
      <c r="B628" s="84" t="s">
        <v>104</v>
      </c>
      <c r="C628" s="19">
        <v>165</v>
      </c>
      <c r="D628" s="185" t="s">
        <v>3268</v>
      </c>
      <c r="E628" s="86" t="s">
        <v>3269</v>
      </c>
      <c r="F628" s="86" t="s">
        <v>560</v>
      </c>
      <c r="G628" s="185" t="s">
        <v>67</v>
      </c>
      <c r="H628" s="185" t="s">
        <v>68</v>
      </c>
      <c r="I628" s="185" t="s">
        <v>140</v>
      </c>
      <c r="J628" s="185">
        <v>36</v>
      </c>
      <c r="K628" s="185" t="s">
        <v>326</v>
      </c>
      <c r="L628" s="185" t="s">
        <v>3270</v>
      </c>
      <c r="M628" s="185" t="s">
        <v>3271</v>
      </c>
      <c r="N628" s="185" t="s">
        <v>2831</v>
      </c>
      <c r="O628" s="185" t="s">
        <v>144</v>
      </c>
      <c r="P628" s="96" t="s">
        <v>112</v>
      </c>
      <c r="Q628" s="106">
        <v>9366</v>
      </c>
      <c r="R628" s="89">
        <v>9366</v>
      </c>
      <c r="S628" s="89">
        <v>5000</v>
      </c>
      <c r="T628" s="88">
        <f>R628*S628</f>
        <v>46830000</v>
      </c>
      <c r="U628" s="146" t="s">
        <v>2825</v>
      </c>
      <c r="V628" s="107"/>
      <c r="W628" s="107"/>
    </row>
    <row r="629" spans="1:23" ht="36" x14ac:dyDescent="0.3">
      <c r="A629" s="84">
        <v>119</v>
      </c>
      <c r="B629" s="84" t="s">
        <v>104</v>
      </c>
      <c r="C629" s="19">
        <v>166</v>
      </c>
      <c r="D629" s="185" t="s">
        <v>3272</v>
      </c>
      <c r="E629" s="86" t="s">
        <v>3273</v>
      </c>
      <c r="F629" s="86" t="s">
        <v>637</v>
      </c>
      <c r="G629" s="185" t="s">
        <v>139</v>
      </c>
      <c r="H629" s="185" t="s">
        <v>68</v>
      </c>
      <c r="I629" s="185" t="s">
        <v>140</v>
      </c>
      <c r="J629" s="185">
        <v>36</v>
      </c>
      <c r="K629" s="185" t="s">
        <v>326</v>
      </c>
      <c r="L629" s="185" t="s">
        <v>3274</v>
      </c>
      <c r="M629" s="185"/>
      <c r="N629" s="185" t="s">
        <v>2831</v>
      </c>
      <c r="O629" s="185" t="s">
        <v>144</v>
      </c>
      <c r="P629" s="96" t="s">
        <v>112</v>
      </c>
      <c r="Q629" s="106">
        <v>8227</v>
      </c>
      <c r="R629" s="89">
        <v>8225</v>
      </c>
      <c r="S629" s="89">
        <v>1000</v>
      </c>
      <c r="T629" s="88">
        <f>R629*S629</f>
        <v>8225000</v>
      </c>
      <c r="U629" s="146" t="s">
        <v>2825</v>
      </c>
      <c r="V629" s="107"/>
      <c r="W629" s="107"/>
    </row>
    <row r="630" spans="1:23" x14ac:dyDescent="0.3">
      <c r="A630" s="84"/>
      <c r="B630" s="75" t="s">
        <v>3275</v>
      </c>
      <c r="C630" s="18"/>
      <c r="D630" s="185"/>
      <c r="E630" s="86"/>
      <c r="F630" s="86"/>
      <c r="G630" s="185"/>
      <c r="H630" s="185"/>
      <c r="I630" s="185"/>
      <c r="J630" s="185"/>
      <c r="K630" s="185"/>
      <c r="L630" s="185"/>
      <c r="M630" s="185"/>
      <c r="N630" s="185"/>
      <c r="O630" s="185"/>
      <c r="P630" s="86"/>
      <c r="Q630" s="5"/>
      <c r="R630" s="49"/>
      <c r="S630" s="88"/>
      <c r="T630" s="113">
        <f>SUM(T631:T651)</f>
        <v>2521927000</v>
      </c>
      <c r="U630" s="86"/>
      <c r="V630" s="83"/>
      <c r="W630" s="83"/>
    </row>
    <row r="631" spans="1:23" ht="48" x14ac:dyDescent="0.3">
      <c r="A631" s="84">
        <v>1</v>
      </c>
      <c r="B631" s="84" t="s">
        <v>22</v>
      </c>
      <c r="C631" s="85">
        <v>3</v>
      </c>
      <c r="D631" s="86" t="s">
        <v>3276</v>
      </c>
      <c r="E631" s="86" t="s">
        <v>3277</v>
      </c>
      <c r="F631" s="86" t="s">
        <v>147</v>
      </c>
      <c r="G631" s="96" t="s">
        <v>139</v>
      </c>
      <c r="H631" s="86" t="s">
        <v>1408</v>
      </c>
      <c r="I631" s="96" t="s">
        <v>140</v>
      </c>
      <c r="J631" s="132">
        <v>36</v>
      </c>
      <c r="K631" s="86" t="s">
        <v>898</v>
      </c>
      <c r="L631" s="96" t="s">
        <v>3278</v>
      </c>
      <c r="M631" s="96"/>
      <c r="N631" s="96" t="s">
        <v>3279</v>
      </c>
      <c r="O631" s="96" t="s">
        <v>32</v>
      </c>
      <c r="P631" s="86">
        <v>4</v>
      </c>
      <c r="Q631" s="88">
        <v>1800</v>
      </c>
      <c r="R631" s="88">
        <v>525</v>
      </c>
      <c r="S631" s="88">
        <v>20000</v>
      </c>
      <c r="T631" s="88">
        <f>R631*S631</f>
        <v>10500000</v>
      </c>
      <c r="U631" s="86" t="s">
        <v>3280</v>
      </c>
      <c r="V631" s="83"/>
      <c r="W631" s="83"/>
    </row>
    <row r="632" spans="1:23" ht="48" x14ac:dyDescent="0.3">
      <c r="A632" s="84">
        <v>2</v>
      </c>
      <c r="B632" s="84" t="s">
        <v>22</v>
      </c>
      <c r="C632" s="85">
        <v>4</v>
      </c>
      <c r="D632" s="86" t="s">
        <v>3276</v>
      </c>
      <c r="E632" s="86" t="s">
        <v>3281</v>
      </c>
      <c r="F632" s="86" t="s">
        <v>273</v>
      </c>
      <c r="G632" s="96" t="s">
        <v>139</v>
      </c>
      <c r="H632" s="86" t="s">
        <v>1408</v>
      </c>
      <c r="I632" s="96" t="s">
        <v>140</v>
      </c>
      <c r="J632" s="132">
        <v>36</v>
      </c>
      <c r="K632" s="86" t="s">
        <v>898</v>
      </c>
      <c r="L632" s="96" t="s">
        <v>3282</v>
      </c>
      <c r="M632" s="96"/>
      <c r="N632" s="96" t="s">
        <v>3279</v>
      </c>
      <c r="O632" s="96" t="s">
        <v>32</v>
      </c>
      <c r="P632" s="86">
        <v>4</v>
      </c>
      <c r="Q632" s="88">
        <v>3000</v>
      </c>
      <c r="R632" s="88">
        <v>685</v>
      </c>
      <c r="S632" s="88">
        <v>20000</v>
      </c>
      <c r="T632" s="88">
        <f>R632*S632</f>
        <v>13700000</v>
      </c>
      <c r="U632" s="86" t="s">
        <v>3280</v>
      </c>
      <c r="V632" s="83"/>
      <c r="W632" s="83"/>
    </row>
    <row r="633" spans="1:23" ht="60" x14ac:dyDescent="0.3">
      <c r="A633" s="84">
        <v>3</v>
      </c>
      <c r="B633" s="84" t="s">
        <v>22</v>
      </c>
      <c r="C633" s="85">
        <v>6</v>
      </c>
      <c r="D633" s="86" t="s">
        <v>3283</v>
      </c>
      <c r="E633" s="86" t="s">
        <v>3284</v>
      </c>
      <c r="F633" s="86" t="s">
        <v>3285</v>
      </c>
      <c r="G633" s="96" t="s">
        <v>98</v>
      </c>
      <c r="H633" s="86" t="s">
        <v>79</v>
      </c>
      <c r="I633" s="96" t="s">
        <v>89</v>
      </c>
      <c r="J633" s="132">
        <v>36</v>
      </c>
      <c r="K633" s="86" t="s">
        <v>3286</v>
      </c>
      <c r="L633" s="96" t="s">
        <v>3287</v>
      </c>
      <c r="M633" s="96"/>
      <c r="N633" s="96" t="s">
        <v>3279</v>
      </c>
      <c r="O633" s="96" t="s">
        <v>32</v>
      </c>
      <c r="P633" s="86">
        <v>4</v>
      </c>
      <c r="Q633" s="88">
        <v>24000</v>
      </c>
      <c r="R633" s="88">
        <v>24000</v>
      </c>
      <c r="S633" s="88">
        <v>30000</v>
      </c>
      <c r="T633" s="88">
        <f>R633*S633</f>
        <v>720000000</v>
      </c>
      <c r="U633" s="86" t="s">
        <v>3280</v>
      </c>
      <c r="V633" s="83"/>
      <c r="W633" s="83"/>
    </row>
    <row r="634" spans="1:23" ht="48" x14ac:dyDescent="0.3">
      <c r="A634" s="84">
        <v>4</v>
      </c>
      <c r="B634" s="84" t="s">
        <v>22</v>
      </c>
      <c r="C634" s="85">
        <v>34</v>
      </c>
      <c r="D634" s="86" t="s">
        <v>3289</v>
      </c>
      <c r="E634" s="86" t="s">
        <v>3288</v>
      </c>
      <c r="F634" s="86" t="s">
        <v>333</v>
      </c>
      <c r="G634" s="96" t="s">
        <v>139</v>
      </c>
      <c r="H634" s="86" t="s">
        <v>1408</v>
      </c>
      <c r="I634" s="96" t="s">
        <v>140</v>
      </c>
      <c r="J634" s="132">
        <v>36</v>
      </c>
      <c r="K634" s="86" t="s">
        <v>3290</v>
      </c>
      <c r="L634" s="96" t="s">
        <v>3291</v>
      </c>
      <c r="M634" s="96"/>
      <c r="N634" s="96" t="s">
        <v>3279</v>
      </c>
      <c r="O634" s="96" t="s">
        <v>32</v>
      </c>
      <c r="P634" s="86">
        <v>4</v>
      </c>
      <c r="Q634" s="88">
        <v>200</v>
      </c>
      <c r="R634" s="88">
        <v>190</v>
      </c>
      <c r="S634" s="88">
        <v>3000</v>
      </c>
      <c r="T634" s="88">
        <f>R634*S634</f>
        <v>570000</v>
      </c>
      <c r="U634" s="86" t="s">
        <v>3280</v>
      </c>
      <c r="V634" s="83"/>
      <c r="W634" s="83"/>
    </row>
    <row r="635" spans="1:23" ht="48" x14ac:dyDescent="0.3">
      <c r="A635" s="84">
        <v>5</v>
      </c>
      <c r="B635" s="84" t="s">
        <v>22</v>
      </c>
      <c r="C635" s="85">
        <v>48</v>
      </c>
      <c r="D635" s="86" t="s">
        <v>3292</v>
      </c>
      <c r="E635" s="86" t="s">
        <v>3292</v>
      </c>
      <c r="F635" s="86" t="s">
        <v>3293</v>
      </c>
      <c r="G635" s="96" t="s">
        <v>98</v>
      </c>
      <c r="H635" s="86" t="s">
        <v>79</v>
      </c>
      <c r="I635" s="96" t="s">
        <v>89</v>
      </c>
      <c r="J635" s="132">
        <v>36</v>
      </c>
      <c r="K635" s="86" t="s">
        <v>3294</v>
      </c>
      <c r="L635" s="96" t="s">
        <v>3295</v>
      </c>
      <c r="M635" s="96"/>
      <c r="N635" s="96" t="s">
        <v>3279</v>
      </c>
      <c r="O635" s="96" t="s">
        <v>32</v>
      </c>
      <c r="P635" s="86">
        <v>4</v>
      </c>
      <c r="Q635" s="88">
        <v>780</v>
      </c>
      <c r="R635" s="88">
        <v>441</v>
      </c>
      <c r="S635" s="88">
        <v>40000</v>
      </c>
      <c r="T635" s="88">
        <f>R635*S635</f>
        <v>17640000</v>
      </c>
      <c r="U635" s="86" t="s">
        <v>3280</v>
      </c>
      <c r="V635" s="83"/>
      <c r="W635" s="83"/>
    </row>
    <row r="636" spans="1:23" ht="48" x14ac:dyDescent="0.3">
      <c r="A636" s="84">
        <v>6</v>
      </c>
      <c r="B636" s="84" t="s">
        <v>22</v>
      </c>
      <c r="C636" s="85">
        <v>134</v>
      </c>
      <c r="D636" s="86" t="s">
        <v>3296</v>
      </c>
      <c r="E636" s="86" t="s">
        <v>3297</v>
      </c>
      <c r="F636" s="86" t="s">
        <v>3298</v>
      </c>
      <c r="G636" s="96" t="s">
        <v>98</v>
      </c>
      <c r="H636" s="86" t="s">
        <v>79</v>
      </c>
      <c r="I636" s="96" t="s">
        <v>89</v>
      </c>
      <c r="J636" s="132">
        <v>36</v>
      </c>
      <c r="K636" s="86" t="s">
        <v>3294</v>
      </c>
      <c r="L636" s="96" t="s">
        <v>3299</v>
      </c>
      <c r="M636" s="96"/>
      <c r="N636" s="96" t="s">
        <v>3279</v>
      </c>
      <c r="O636" s="96" t="s">
        <v>32</v>
      </c>
      <c r="P636" s="86">
        <v>4</v>
      </c>
      <c r="Q636" s="88">
        <v>893</v>
      </c>
      <c r="R636" s="88">
        <v>504</v>
      </c>
      <c r="S636" s="88">
        <v>20000</v>
      </c>
      <c r="T636" s="88">
        <f>R636*S636</f>
        <v>10080000</v>
      </c>
      <c r="U636" s="86" t="s">
        <v>3280</v>
      </c>
      <c r="V636" s="83"/>
      <c r="W636" s="83"/>
    </row>
    <row r="637" spans="1:23" ht="60" x14ac:dyDescent="0.3">
      <c r="A637" s="84">
        <v>7</v>
      </c>
      <c r="B637" s="84" t="s">
        <v>22</v>
      </c>
      <c r="C637" s="85">
        <v>164</v>
      </c>
      <c r="D637" s="86" t="s">
        <v>3300</v>
      </c>
      <c r="E637" s="86" t="s">
        <v>3301</v>
      </c>
      <c r="F637" s="86" t="s">
        <v>3302</v>
      </c>
      <c r="G637" s="96" t="s">
        <v>98</v>
      </c>
      <c r="H637" s="86" t="s">
        <v>79</v>
      </c>
      <c r="I637" s="96" t="s">
        <v>89</v>
      </c>
      <c r="J637" s="132">
        <v>36</v>
      </c>
      <c r="K637" s="86" t="s">
        <v>3303</v>
      </c>
      <c r="L637" s="96" t="s">
        <v>3304</v>
      </c>
      <c r="M637" s="96"/>
      <c r="N637" s="96" t="s">
        <v>3279</v>
      </c>
      <c r="O637" s="96" t="s">
        <v>32</v>
      </c>
      <c r="P637" s="86">
        <v>4</v>
      </c>
      <c r="Q637" s="88">
        <v>34000</v>
      </c>
      <c r="R637" s="88">
        <v>34000</v>
      </c>
      <c r="S637" s="88">
        <v>500</v>
      </c>
      <c r="T637" s="88">
        <f>R637*S637</f>
        <v>17000000</v>
      </c>
      <c r="U637" s="86" t="s">
        <v>3280</v>
      </c>
      <c r="V637" s="83"/>
      <c r="W637" s="83"/>
    </row>
    <row r="638" spans="1:23" ht="48" x14ac:dyDescent="0.3">
      <c r="A638" s="84">
        <v>8</v>
      </c>
      <c r="B638" s="84" t="s">
        <v>22</v>
      </c>
      <c r="C638" s="85">
        <v>214</v>
      </c>
      <c r="D638" s="86" t="s">
        <v>3305</v>
      </c>
      <c r="E638" s="86" t="s">
        <v>3306</v>
      </c>
      <c r="F638" s="86" t="s">
        <v>3307</v>
      </c>
      <c r="G638" s="96" t="s">
        <v>98</v>
      </c>
      <c r="H638" s="86" t="s">
        <v>79</v>
      </c>
      <c r="I638" s="96" t="s">
        <v>89</v>
      </c>
      <c r="J638" s="132">
        <v>36</v>
      </c>
      <c r="K638" s="86" t="s">
        <v>3308</v>
      </c>
      <c r="L638" s="96" t="s">
        <v>3309</v>
      </c>
      <c r="M638" s="96"/>
      <c r="N638" s="96" t="s">
        <v>3279</v>
      </c>
      <c r="O638" s="96" t="s">
        <v>32</v>
      </c>
      <c r="P638" s="86">
        <v>4</v>
      </c>
      <c r="Q638" s="88">
        <v>50000</v>
      </c>
      <c r="R638" s="88">
        <v>39900</v>
      </c>
      <c r="S638" s="88">
        <v>20000</v>
      </c>
      <c r="T638" s="88">
        <f>R638*S638</f>
        <v>798000000</v>
      </c>
      <c r="U638" s="86" t="s">
        <v>3280</v>
      </c>
      <c r="V638" s="83"/>
      <c r="W638" s="83"/>
    </row>
    <row r="639" spans="1:23" ht="84" x14ac:dyDescent="0.3">
      <c r="A639" s="84">
        <v>9</v>
      </c>
      <c r="B639" s="84" t="s">
        <v>22</v>
      </c>
      <c r="C639" s="85">
        <v>259</v>
      </c>
      <c r="D639" s="86" t="s">
        <v>3310</v>
      </c>
      <c r="E639" s="86" t="s">
        <v>3311</v>
      </c>
      <c r="F639" s="86" t="s">
        <v>3312</v>
      </c>
      <c r="G639" s="96" t="s">
        <v>98</v>
      </c>
      <c r="H639" s="86" t="s">
        <v>79</v>
      </c>
      <c r="I639" s="96" t="s">
        <v>89</v>
      </c>
      <c r="J639" s="132">
        <v>36</v>
      </c>
      <c r="K639" s="86" t="s">
        <v>3308</v>
      </c>
      <c r="L639" s="96" t="s">
        <v>3313</v>
      </c>
      <c r="M639" s="96" t="s">
        <v>3314</v>
      </c>
      <c r="N639" s="96" t="s">
        <v>3279</v>
      </c>
      <c r="O639" s="96" t="s">
        <v>32</v>
      </c>
      <c r="P639" s="86">
        <v>4</v>
      </c>
      <c r="Q639" s="88">
        <v>8700</v>
      </c>
      <c r="R639" s="88">
        <v>4935</v>
      </c>
      <c r="S639" s="88">
        <v>5000</v>
      </c>
      <c r="T639" s="88">
        <f>R639*S639</f>
        <v>24675000</v>
      </c>
      <c r="U639" s="86" t="s">
        <v>3280</v>
      </c>
      <c r="V639" s="83"/>
      <c r="W639" s="83"/>
    </row>
    <row r="640" spans="1:23" ht="84" x14ac:dyDescent="0.3">
      <c r="A640" s="84">
        <v>10</v>
      </c>
      <c r="B640" s="84" t="s">
        <v>22</v>
      </c>
      <c r="C640" s="85">
        <v>312</v>
      </c>
      <c r="D640" s="86" t="s">
        <v>3315</v>
      </c>
      <c r="E640" s="86" t="s">
        <v>3316</v>
      </c>
      <c r="F640" s="86" t="s">
        <v>3317</v>
      </c>
      <c r="G640" s="96" t="s">
        <v>98</v>
      </c>
      <c r="H640" s="86" t="s">
        <v>79</v>
      </c>
      <c r="I640" s="96" t="s">
        <v>89</v>
      </c>
      <c r="J640" s="132">
        <v>36</v>
      </c>
      <c r="K640" s="86" t="s">
        <v>3308</v>
      </c>
      <c r="L640" s="96" t="s">
        <v>3318</v>
      </c>
      <c r="M640" s="96" t="s">
        <v>3319</v>
      </c>
      <c r="N640" s="96" t="s">
        <v>3279</v>
      </c>
      <c r="O640" s="96" t="s">
        <v>32</v>
      </c>
      <c r="P640" s="50">
        <v>4</v>
      </c>
      <c r="Q640" s="88">
        <v>2100</v>
      </c>
      <c r="R640" s="88">
        <v>1239</v>
      </c>
      <c r="S640" s="88">
        <v>3000</v>
      </c>
      <c r="T640" s="88">
        <f>R640*S640</f>
        <v>3717000</v>
      </c>
      <c r="U640" s="86" t="s">
        <v>3280</v>
      </c>
      <c r="V640" s="83"/>
      <c r="W640" s="83"/>
    </row>
    <row r="641" spans="1:23" ht="84" x14ac:dyDescent="0.3">
      <c r="A641" s="84">
        <v>11</v>
      </c>
      <c r="B641" s="84" t="s">
        <v>22</v>
      </c>
      <c r="C641" s="85">
        <v>339</v>
      </c>
      <c r="D641" s="86" t="s">
        <v>503</v>
      </c>
      <c r="E641" s="86" t="s">
        <v>3320</v>
      </c>
      <c r="F641" s="86" t="s">
        <v>3321</v>
      </c>
      <c r="G641" s="96" t="s">
        <v>98</v>
      </c>
      <c r="H641" s="86" t="s">
        <v>79</v>
      </c>
      <c r="I641" s="96" t="s">
        <v>89</v>
      </c>
      <c r="J641" s="132">
        <v>36</v>
      </c>
      <c r="K641" s="86" t="s">
        <v>3286</v>
      </c>
      <c r="L641" s="96" t="s">
        <v>3322</v>
      </c>
      <c r="M641" s="96" t="s">
        <v>3314</v>
      </c>
      <c r="N641" s="96" t="s">
        <v>3279</v>
      </c>
      <c r="O641" s="96" t="s">
        <v>32</v>
      </c>
      <c r="P641" s="86">
        <v>4</v>
      </c>
      <c r="Q641" s="88">
        <v>2800</v>
      </c>
      <c r="R641" s="88">
        <v>2310</v>
      </c>
      <c r="S641" s="88">
        <v>22000</v>
      </c>
      <c r="T641" s="88">
        <f>R641*S641</f>
        <v>50820000</v>
      </c>
      <c r="U641" s="86" t="s">
        <v>3280</v>
      </c>
      <c r="V641" s="83"/>
      <c r="W641" s="83"/>
    </row>
    <row r="642" spans="1:23" ht="60" x14ac:dyDescent="0.3">
      <c r="A642" s="84">
        <v>12</v>
      </c>
      <c r="B642" s="84" t="s">
        <v>22</v>
      </c>
      <c r="C642" s="85">
        <v>351</v>
      </c>
      <c r="D642" s="86" t="s">
        <v>3323</v>
      </c>
      <c r="E642" s="86" t="s">
        <v>3324</v>
      </c>
      <c r="F642" s="86" t="s">
        <v>3325</v>
      </c>
      <c r="G642" s="96" t="s">
        <v>98</v>
      </c>
      <c r="H642" s="86" t="s">
        <v>79</v>
      </c>
      <c r="I642" s="96" t="s">
        <v>89</v>
      </c>
      <c r="J642" s="132">
        <v>36</v>
      </c>
      <c r="K642" s="86" t="s">
        <v>3326</v>
      </c>
      <c r="L642" s="96" t="s">
        <v>3327</v>
      </c>
      <c r="M642" s="96"/>
      <c r="N642" s="96" t="s">
        <v>3279</v>
      </c>
      <c r="O642" s="96" t="s">
        <v>32</v>
      </c>
      <c r="P642" s="86">
        <v>4</v>
      </c>
      <c r="Q642" s="88">
        <v>7000</v>
      </c>
      <c r="R642" s="88">
        <v>6825</v>
      </c>
      <c r="S642" s="88">
        <v>15000</v>
      </c>
      <c r="T642" s="88">
        <f>R642*S642</f>
        <v>102375000</v>
      </c>
      <c r="U642" s="86" t="s">
        <v>3280</v>
      </c>
      <c r="V642" s="83"/>
      <c r="W642" s="83"/>
    </row>
    <row r="643" spans="1:23" ht="60" x14ac:dyDescent="0.3">
      <c r="A643" s="84">
        <v>13</v>
      </c>
      <c r="B643" s="84" t="s">
        <v>22</v>
      </c>
      <c r="C643" s="85">
        <v>355</v>
      </c>
      <c r="D643" s="86" t="s">
        <v>3328</v>
      </c>
      <c r="E643" s="86" t="s">
        <v>3329</v>
      </c>
      <c r="F643" s="86" t="s">
        <v>3330</v>
      </c>
      <c r="G643" s="96" t="s">
        <v>98</v>
      </c>
      <c r="H643" s="86" t="s">
        <v>79</v>
      </c>
      <c r="I643" s="96" t="s">
        <v>89</v>
      </c>
      <c r="J643" s="132">
        <v>24</v>
      </c>
      <c r="K643" s="86" t="s">
        <v>3331</v>
      </c>
      <c r="L643" s="96" t="s">
        <v>3332</v>
      </c>
      <c r="M643" s="96"/>
      <c r="N643" s="96" t="s">
        <v>3279</v>
      </c>
      <c r="O643" s="96" t="s">
        <v>32</v>
      </c>
      <c r="P643" s="86">
        <v>4</v>
      </c>
      <c r="Q643" s="88">
        <v>90000</v>
      </c>
      <c r="R643" s="88">
        <v>84000</v>
      </c>
      <c r="S643" s="88">
        <v>4000</v>
      </c>
      <c r="T643" s="88">
        <f>R643*S643</f>
        <v>336000000</v>
      </c>
      <c r="U643" s="86" t="s">
        <v>3280</v>
      </c>
      <c r="V643" s="83"/>
      <c r="W643" s="83"/>
    </row>
    <row r="644" spans="1:23" ht="60" x14ac:dyDescent="0.3">
      <c r="A644" s="84">
        <v>14</v>
      </c>
      <c r="B644" s="84" t="s">
        <v>22</v>
      </c>
      <c r="C644" s="85">
        <v>362</v>
      </c>
      <c r="D644" s="86" t="s">
        <v>3333</v>
      </c>
      <c r="E644" s="86" t="s">
        <v>3334</v>
      </c>
      <c r="F644" s="86" t="s">
        <v>3335</v>
      </c>
      <c r="G644" s="96" t="s">
        <v>98</v>
      </c>
      <c r="H644" s="86" t="s">
        <v>79</v>
      </c>
      <c r="I644" s="96" t="s">
        <v>89</v>
      </c>
      <c r="J644" s="132">
        <v>36</v>
      </c>
      <c r="K644" s="86" t="s">
        <v>3326</v>
      </c>
      <c r="L644" s="96" t="s">
        <v>3336</v>
      </c>
      <c r="M644" s="96"/>
      <c r="N644" s="96" t="s">
        <v>3279</v>
      </c>
      <c r="O644" s="96" t="s">
        <v>32</v>
      </c>
      <c r="P644" s="86">
        <v>4</v>
      </c>
      <c r="Q644" s="88">
        <v>26000</v>
      </c>
      <c r="R644" s="88">
        <v>26000</v>
      </c>
      <c r="S644" s="88">
        <v>11000</v>
      </c>
      <c r="T644" s="88">
        <f>R644*S644</f>
        <v>286000000</v>
      </c>
      <c r="U644" s="86" t="s">
        <v>3280</v>
      </c>
      <c r="V644" s="83"/>
      <c r="W644" s="83"/>
    </row>
    <row r="645" spans="1:23" ht="84" x14ac:dyDescent="0.3">
      <c r="A645" s="84">
        <v>15</v>
      </c>
      <c r="B645" s="84" t="s">
        <v>22</v>
      </c>
      <c r="C645" s="85">
        <v>375</v>
      </c>
      <c r="D645" s="86" t="s">
        <v>3337</v>
      </c>
      <c r="E645" s="86" t="s">
        <v>3338</v>
      </c>
      <c r="F645" s="86" t="s">
        <v>3339</v>
      </c>
      <c r="G645" s="96" t="s">
        <v>98</v>
      </c>
      <c r="H645" s="86" t="s">
        <v>79</v>
      </c>
      <c r="I645" s="96" t="s">
        <v>89</v>
      </c>
      <c r="J645" s="132">
        <v>36</v>
      </c>
      <c r="K645" s="86" t="s">
        <v>3340</v>
      </c>
      <c r="L645" s="96" t="s">
        <v>3341</v>
      </c>
      <c r="M645" s="96" t="s">
        <v>3342</v>
      </c>
      <c r="N645" s="96" t="s">
        <v>3279</v>
      </c>
      <c r="O645" s="96" t="s">
        <v>32</v>
      </c>
      <c r="P645" s="86">
        <v>4</v>
      </c>
      <c r="Q645" s="88">
        <v>5100</v>
      </c>
      <c r="R645" s="88">
        <v>2810</v>
      </c>
      <c r="S645" s="88">
        <v>1000</v>
      </c>
      <c r="T645" s="88">
        <f>R645*S645</f>
        <v>2810000</v>
      </c>
      <c r="U645" s="86" t="s">
        <v>3280</v>
      </c>
      <c r="V645" s="83"/>
      <c r="W645" s="83"/>
    </row>
    <row r="646" spans="1:23" ht="84" x14ac:dyDescent="0.3">
      <c r="A646" s="84">
        <v>16</v>
      </c>
      <c r="B646" s="84" t="s">
        <v>22</v>
      </c>
      <c r="C646" s="85">
        <v>412</v>
      </c>
      <c r="D646" s="86" t="s">
        <v>3343</v>
      </c>
      <c r="E646" s="86" t="s">
        <v>3344</v>
      </c>
      <c r="F646" s="86" t="s">
        <v>3335</v>
      </c>
      <c r="G646" s="96" t="s">
        <v>98</v>
      </c>
      <c r="H646" s="86" t="s">
        <v>79</v>
      </c>
      <c r="I646" s="96" t="s">
        <v>89</v>
      </c>
      <c r="J646" s="132">
        <v>24</v>
      </c>
      <c r="K646" s="86" t="s">
        <v>3326</v>
      </c>
      <c r="L646" s="96" t="s">
        <v>3345</v>
      </c>
      <c r="M646" s="96" t="s">
        <v>3346</v>
      </c>
      <c r="N646" s="96" t="s">
        <v>3279</v>
      </c>
      <c r="O646" s="96" t="s">
        <v>32</v>
      </c>
      <c r="P646" s="86">
        <v>4</v>
      </c>
      <c r="Q646" s="88">
        <v>3500</v>
      </c>
      <c r="R646" s="88">
        <v>1050</v>
      </c>
      <c r="S646" s="88">
        <v>10000</v>
      </c>
      <c r="T646" s="88">
        <f>R646*S646</f>
        <v>10500000</v>
      </c>
      <c r="U646" s="86" t="s">
        <v>3280</v>
      </c>
      <c r="V646" s="83"/>
      <c r="W646" s="83"/>
    </row>
    <row r="647" spans="1:23" ht="48" x14ac:dyDescent="0.3">
      <c r="A647" s="84">
        <v>17</v>
      </c>
      <c r="B647" s="84" t="s">
        <v>22</v>
      </c>
      <c r="C647" s="85">
        <v>436</v>
      </c>
      <c r="D647" s="86" t="s">
        <v>3347</v>
      </c>
      <c r="E647" s="86" t="s">
        <v>3348</v>
      </c>
      <c r="F647" s="86" t="s">
        <v>3349</v>
      </c>
      <c r="G647" s="96" t="s">
        <v>98</v>
      </c>
      <c r="H647" s="86" t="s">
        <v>79</v>
      </c>
      <c r="I647" s="96" t="s">
        <v>89</v>
      </c>
      <c r="J647" s="132">
        <v>36</v>
      </c>
      <c r="K647" s="86" t="s">
        <v>3294</v>
      </c>
      <c r="L647" s="96" t="s">
        <v>3350</v>
      </c>
      <c r="M647" s="96"/>
      <c r="N647" s="96" t="s">
        <v>3279</v>
      </c>
      <c r="O647" s="96" t="s">
        <v>32</v>
      </c>
      <c r="P647" s="86">
        <v>4</v>
      </c>
      <c r="Q647" s="88">
        <v>780</v>
      </c>
      <c r="R647" s="88">
        <v>500</v>
      </c>
      <c r="S647" s="88">
        <v>30000</v>
      </c>
      <c r="T647" s="88">
        <f>R647*S647</f>
        <v>15000000</v>
      </c>
      <c r="U647" s="86" t="s">
        <v>3280</v>
      </c>
      <c r="V647" s="83"/>
      <c r="W647" s="83"/>
    </row>
    <row r="648" spans="1:23" ht="60" x14ac:dyDescent="0.3">
      <c r="A648" s="84">
        <v>18</v>
      </c>
      <c r="B648" s="84" t="s">
        <v>22</v>
      </c>
      <c r="C648" s="85">
        <v>524</v>
      </c>
      <c r="D648" s="86" t="s">
        <v>3351</v>
      </c>
      <c r="E648" s="86" t="s">
        <v>3352</v>
      </c>
      <c r="F648" s="86" t="s">
        <v>3353</v>
      </c>
      <c r="G648" s="96" t="s">
        <v>98</v>
      </c>
      <c r="H648" s="86" t="s">
        <v>79</v>
      </c>
      <c r="I648" s="96" t="s">
        <v>89</v>
      </c>
      <c r="J648" s="132">
        <v>36</v>
      </c>
      <c r="K648" s="86" t="s">
        <v>3286</v>
      </c>
      <c r="L648" s="96" t="s">
        <v>3354</v>
      </c>
      <c r="M648" s="96"/>
      <c r="N648" s="96" t="s">
        <v>3279</v>
      </c>
      <c r="O648" s="96" t="s">
        <v>32</v>
      </c>
      <c r="P648" s="86">
        <v>4</v>
      </c>
      <c r="Q648" s="88">
        <v>7000</v>
      </c>
      <c r="R648" s="88">
        <v>2200</v>
      </c>
      <c r="S648" s="88">
        <v>30000</v>
      </c>
      <c r="T648" s="88">
        <f>R648*S648</f>
        <v>66000000</v>
      </c>
      <c r="U648" s="86" t="s">
        <v>3280</v>
      </c>
      <c r="V648" s="83"/>
      <c r="W648" s="83"/>
    </row>
    <row r="649" spans="1:23" ht="84" x14ac:dyDescent="0.3">
      <c r="A649" s="84">
        <v>19</v>
      </c>
      <c r="B649" s="84" t="s">
        <v>22</v>
      </c>
      <c r="C649" s="85">
        <v>526</v>
      </c>
      <c r="D649" s="86" t="s">
        <v>3351</v>
      </c>
      <c r="E649" s="86" t="s">
        <v>3352</v>
      </c>
      <c r="F649" s="86" t="s">
        <v>77</v>
      </c>
      <c r="G649" s="96" t="s">
        <v>3355</v>
      </c>
      <c r="H649" s="86" t="s">
        <v>1408</v>
      </c>
      <c r="I649" s="96" t="s">
        <v>140</v>
      </c>
      <c r="J649" s="132">
        <v>36</v>
      </c>
      <c r="K649" s="86" t="s">
        <v>3356</v>
      </c>
      <c r="L649" s="96" t="s">
        <v>3357</v>
      </c>
      <c r="M649" s="96" t="s">
        <v>3358</v>
      </c>
      <c r="N649" s="96" t="s">
        <v>3279</v>
      </c>
      <c r="O649" s="96" t="s">
        <v>32</v>
      </c>
      <c r="P649" s="86">
        <v>4</v>
      </c>
      <c r="Q649" s="88">
        <v>2000</v>
      </c>
      <c r="R649" s="88">
        <v>1680</v>
      </c>
      <c r="S649" s="88">
        <v>10000</v>
      </c>
      <c r="T649" s="88">
        <f>R649*S649</f>
        <v>16800000</v>
      </c>
      <c r="U649" s="86" t="s">
        <v>3280</v>
      </c>
      <c r="V649" s="83"/>
      <c r="W649" s="83"/>
    </row>
    <row r="650" spans="1:23" ht="48" x14ac:dyDescent="0.3">
      <c r="A650" s="84">
        <v>20</v>
      </c>
      <c r="B650" s="84" t="s">
        <v>22</v>
      </c>
      <c r="C650" s="85">
        <v>545</v>
      </c>
      <c r="D650" s="86" t="s">
        <v>3360</v>
      </c>
      <c r="E650" s="86" t="s">
        <v>3359</v>
      </c>
      <c r="F650" s="86" t="s">
        <v>3361</v>
      </c>
      <c r="G650" s="96" t="s">
        <v>98</v>
      </c>
      <c r="H650" s="86" t="s">
        <v>79</v>
      </c>
      <c r="I650" s="96" t="s">
        <v>89</v>
      </c>
      <c r="J650" s="132">
        <v>36</v>
      </c>
      <c r="K650" s="86" t="s">
        <v>3294</v>
      </c>
      <c r="L650" s="96" t="s">
        <v>3362</v>
      </c>
      <c r="M650" s="96"/>
      <c r="N650" s="96" t="s">
        <v>3279</v>
      </c>
      <c r="O650" s="96" t="s">
        <v>32</v>
      </c>
      <c r="P650" s="86">
        <v>4</v>
      </c>
      <c r="Q650" s="88">
        <v>760</v>
      </c>
      <c r="R650" s="88">
        <v>630</v>
      </c>
      <c r="S650" s="88">
        <v>20000</v>
      </c>
      <c r="T650" s="88">
        <f>R650*S650</f>
        <v>12600000</v>
      </c>
      <c r="U650" s="86" t="s">
        <v>3280</v>
      </c>
      <c r="V650" s="83"/>
      <c r="W650" s="83"/>
    </row>
    <row r="651" spans="1:23" ht="48" x14ac:dyDescent="0.3">
      <c r="A651" s="84">
        <v>21</v>
      </c>
      <c r="B651" s="84" t="s">
        <v>22</v>
      </c>
      <c r="C651" s="85">
        <v>553</v>
      </c>
      <c r="D651" s="86" t="s">
        <v>3364</v>
      </c>
      <c r="E651" s="86" t="s">
        <v>3363</v>
      </c>
      <c r="F651" s="86" t="s">
        <v>3365</v>
      </c>
      <c r="G651" s="96" t="s">
        <v>98</v>
      </c>
      <c r="H651" s="86" t="s">
        <v>79</v>
      </c>
      <c r="I651" s="96" t="s">
        <v>89</v>
      </c>
      <c r="J651" s="132">
        <v>36</v>
      </c>
      <c r="K651" s="86" t="s">
        <v>3308</v>
      </c>
      <c r="L651" s="96" t="s">
        <v>3366</v>
      </c>
      <c r="M651" s="96"/>
      <c r="N651" s="96" t="s">
        <v>3279</v>
      </c>
      <c r="O651" s="96" t="s">
        <v>32</v>
      </c>
      <c r="P651" s="86">
        <v>4</v>
      </c>
      <c r="Q651" s="88">
        <v>4600</v>
      </c>
      <c r="R651" s="88">
        <v>3570</v>
      </c>
      <c r="S651" s="88">
        <v>2000</v>
      </c>
      <c r="T651" s="88">
        <f>R651*S651</f>
        <v>7140000</v>
      </c>
      <c r="U651" s="86" t="s">
        <v>3280</v>
      </c>
      <c r="V651" s="83"/>
      <c r="W651" s="83"/>
    </row>
    <row r="652" spans="1:23" x14ac:dyDescent="0.3">
      <c r="A652" s="91"/>
      <c r="B652" s="75" t="s">
        <v>3367</v>
      </c>
      <c r="C652" s="92"/>
      <c r="D652" s="109"/>
      <c r="E652" s="109"/>
      <c r="F652" s="109"/>
      <c r="G652" s="110"/>
      <c r="H652" s="109"/>
      <c r="I652" s="110"/>
      <c r="J652" s="135"/>
      <c r="K652" s="109"/>
      <c r="L652" s="110"/>
      <c r="M652" s="110"/>
      <c r="N652" s="110"/>
      <c r="O652" s="110"/>
      <c r="P652" s="109"/>
      <c r="Q652" s="113"/>
      <c r="R652" s="113"/>
      <c r="S652" s="113"/>
      <c r="T652" s="113">
        <f>SUM(T653:T655)</f>
        <v>1092000000</v>
      </c>
      <c r="U652" s="109"/>
      <c r="V652" s="95"/>
      <c r="W652" s="95"/>
    </row>
    <row r="653" spans="1:23" ht="60" x14ac:dyDescent="0.3">
      <c r="A653" s="84">
        <v>1</v>
      </c>
      <c r="B653" s="84" t="s">
        <v>22</v>
      </c>
      <c r="C653" s="85">
        <v>244</v>
      </c>
      <c r="D653" s="86" t="s">
        <v>2139</v>
      </c>
      <c r="E653" s="86" t="s">
        <v>3368</v>
      </c>
      <c r="F653" s="86" t="s">
        <v>2148</v>
      </c>
      <c r="G653" s="324" t="s">
        <v>183</v>
      </c>
      <c r="H653" s="324" t="s">
        <v>79</v>
      </c>
      <c r="I653" s="325" t="s">
        <v>54</v>
      </c>
      <c r="J653" s="86">
        <v>36</v>
      </c>
      <c r="K653" s="86" t="s">
        <v>3369</v>
      </c>
      <c r="L653" s="316" t="s">
        <v>3370</v>
      </c>
      <c r="M653" s="316" t="s">
        <v>3371</v>
      </c>
      <c r="N653" s="316" t="s">
        <v>3372</v>
      </c>
      <c r="O653" s="326" t="s">
        <v>187</v>
      </c>
      <c r="P653" s="51">
        <v>1</v>
      </c>
      <c r="Q653" s="52">
        <v>104000</v>
      </c>
      <c r="R653" s="10">
        <v>104000</v>
      </c>
      <c r="S653" s="88">
        <v>7000</v>
      </c>
      <c r="T653" s="88">
        <f>R653*S653</f>
        <v>728000000</v>
      </c>
      <c r="U653" s="86" t="s">
        <v>3373</v>
      </c>
      <c r="V653" s="83"/>
      <c r="W653" s="83"/>
    </row>
    <row r="654" spans="1:23" ht="60" x14ac:dyDescent="0.3">
      <c r="A654" s="84">
        <v>2</v>
      </c>
      <c r="B654" s="84" t="s">
        <v>22</v>
      </c>
      <c r="C654" s="85">
        <v>246</v>
      </c>
      <c r="D654" s="327" t="s">
        <v>2146</v>
      </c>
      <c r="E654" s="327" t="s">
        <v>3374</v>
      </c>
      <c r="F654" s="86" t="s">
        <v>2148</v>
      </c>
      <c r="G654" s="324" t="s">
        <v>98</v>
      </c>
      <c r="H654" s="324" t="s">
        <v>79</v>
      </c>
      <c r="I654" s="325" t="s">
        <v>54</v>
      </c>
      <c r="J654" s="86">
        <v>36</v>
      </c>
      <c r="K654" s="86" t="s">
        <v>3369</v>
      </c>
      <c r="L654" s="316" t="s">
        <v>3375</v>
      </c>
      <c r="M654" s="316" t="s">
        <v>3371</v>
      </c>
      <c r="N654" s="316" t="s">
        <v>3372</v>
      </c>
      <c r="O654" s="326" t="s">
        <v>187</v>
      </c>
      <c r="P654" s="51">
        <v>1</v>
      </c>
      <c r="Q654" s="52">
        <v>104000</v>
      </c>
      <c r="R654" s="10">
        <v>104000</v>
      </c>
      <c r="S654" s="88">
        <v>1000</v>
      </c>
      <c r="T654" s="88">
        <f>R654*S654</f>
        <v>104000000</v>
      </c>
      <c r="U654" s="86" t="s">
        <v>3373</v>
      </c>
      <c r="V654" s="83"/>
      <c r="W654" s="83"/>
    </row>
    <row r="655" spans="1:23" ht="60" x14ac:dyDescent="0.3">
      <c r="A655" s="84">
        <v>3</v>
      </c>
      <c r="B655" s="84" t="s">
        <v>22</v>
      </c>
      <c r="C655" s="85">
        <v>248</v>
      </c>
      <c r="D655" s="327" t="s">
        <v>3376</v>
      </c>
      <c r="E655" s="327" t="s">
        <v>3377</v>
      </c>
      <c r="F655" s="86" t="s">
        <v>2148</v>
      </c>
      <c r="G655" s="324" t="s">
        <v>183</v>
      </c>
      <c r="H655" s="324" t="s">
        <v>79</v>
      </c>
      <c r="I655" s="325" t="s">
        <v>54</v>
      </c>
      <c r="J655" s="86">
        <v>36</v>
      </c>
      <c r="K655" s="86" t="s">
        <v>3369</v>
      </c>
      <c r="L655" s="316" t="s">
        <v>3378</v>
      </c>
      <c r="M655" s="316" t="s">
        <v>3371</v>
      </c>
      <c r="N655" s="316" t="s">
        <v>3372</v>
      </c>
      <c r="O655" s="326" t="s">
        <v>187</v>
      </c>
      <c r="P655" s="51">
        <v>1</v>
      </c>
      <c r="Q655" s="52">
        <v>104000</v>
      </c>
      <c r="R655" s="10">
        <v>104000</v>
      </c>
      <c r="S655" s="88">
        <v>2500</v>
      </c>
      <c r="T655" s="88">
        <f>R655*S655</f>
        <v>260000000</v>
      </c>
      <c r="U655" s="86" t="s">
        <v>3373</v>
      </c>
      <c r="V655" s="83"/>
      <c r="W655" s="83"/>
    </row>
    <row r="656" spans="1:23" x14ac:dyDescent="0.3">
      <c r="A656" s="91"/>
      <c r="B656" s="75" t="s">
        <v>3379</v>
      </c>
      <c r="C656" s="92"/>
      <c r="D656" s="328"/>
      <c r="E656" s="328"/>
      <c r="F656" s="109"/>
      <c r="G656" s="329"/>
      <c r="H656" s="329"/>
      <c r="I656" s="330"/>
      <c r="J656" s="109"/>
      <c r="K656" s="109"/>
      <c r="L656" s="331"/>
      <c r="M656" s="331"/>
      <c r="N656" s="331"/>
      <c r="O656" s="332"/>
      <c r="P656" s="333"/>
      <c r="Q656" s="334"/>
      <c r="R656" s="142"/>
      <c r="S656" s="113"/>
      <c r="T656" s="113">
        <f>SUM(T657:T659)</f>
        <v>3505000000</v>
      </c>
      <c r="U656" s="109"/>
      <c r="V656" s="95"/>
      <c r="W656" s="95"/>
    </row>
    <row r="657" spans="1:23" ht="72" x14ac:dyDescent="0.3">
      <c r="A657" s="84">
        <v>1</v>
      </c>
      <c r="B657" s="84" t="s">
        <v>202</v>
      </c>
      <c r="C657" s="86">
        <v>46</v>
      </c>
      <c r="D657" s="86" t="s">
        <v>914</v>
      </c>
      <c r="E657" s="86" t="s">
        <v>3380</v>
      </c>
      <c r="F657" s="86" t="s">
        <v>3381</v>
      </c>
      <c r="G657" s="86" t="s">
        <v>3382</v>
      </c>
      <c r="H657" s="86" t="s">
        <v>3383</v>
      </c>
      <c r="I657" s="86" t="s">
        <v>1778</v>
      </c>
      <c r="J657" s="84">
        <v>36</v>
      </c>
      <c r="K657" s="86" t="s">
        <v>304</v>
      </c>
      <c r="L657" s="34" t="s">
        <v>3384</v>
      </c>
      <c r="M657" s="34" t="s">
        <v>3385</v>
      </c>
      <c r="N657" s="103" t="s">
        <v>2502</v>
      </c>
      <c r="O657" s="96" t="s">
        <v>187</v>
      </c>
      <c r="P657" s="86">
        <v>1</v>
      </c>
      <c r="Q657" s="335">
        <v>136500</v>
      </c>
      <c r="R657" s="335">
        <v>136000</v>
      </c>
      <c r="S657" s="127">
        <v>20000</v>
      </c>
      <c r="T657" s="88">
        <f>R657*S657</f>
        <v>2720000000</v>
      </c>
      <c r="U657" s="86" t="s">
        <v>3386</v>
      </c>
      <c r="V657" s="107"/>
      <c r="W657" s="107"/>
    </row>
    <row r="658" spans="1:23" ht="48" x14ac:dyDescent="0.3">
      <c r="A658" s="84">
        <v>2</v>
      </c>
      <c r="B658" s="84" t="s">
        <v>22</v>
      </c>
      <c r="C658" s="103">
        <v>186</v>
      </c>
      <c r="D658" s="86" t="s">
        <v>3387</v>
      </c>
      <c r="E658" s="86" t="s">
        <v>3388</v>
      </c>
      <c r="F658" s="86" t="s">
        <v>3173</v>
      </c>
      <c r="G658" s="86" t="s">
        <v>165</v>
      </c>
      <c r="H658" s="86" t="s">
        <v>68</v>
      </c>
      <c r="I658" s="86" t="s">
        <v>3389</v>
      </c>
      <c r="J658" s="86">
        <v>24</v>
      </c>
      <c r="K658" s="86" t="s">
        <v>267</v>
      </c>
      <c r="L658" s="53" t="s">
        <v>3390</v>
      </c>
      <c r="M658" s="86"/>
      <c r="N658" s="86" t="s">
        <v>3391</v>
      </c>
      <c r="O658" s="96" t="s">
        <v>32</v>
      </c>
      <c r="P658" s="86">
        <v>4</v>
      </c>
      <c r="Q658" s="6">
        <v>4600</v>
      </c>
      <c r="R658" s="4">
        <v>4500</v>
      </c>
      <c r="S658" s="88">
        <v>30000</v>
      </c>
      <c r="T658" s="88">
        <f>R658*S658</f>
        <v>135000000</v>
      </c>
      <c r="U658" s="86" t="s">
        <v>3386</v>
      </c>
      <c r="V658" s="83"/>
      <c r="W658" s="83"/>
    </row>
    <row r="659" spans="1:23" ht="72" x14ac:dyDescent="0.3">
      <c r="A659" s="84">
        <v>3</v>
      </c>
      <c r="B659" s="84" t="s">
        <v>22</v>
      </c>
      <c r="C659" s="85">
        <v>250</v>
      </c>
      <c r="D659" s="86" t="s">
        <v>1789</v>
      </c>
      <c r="E659" s="86" t="s">
        <v>3392</v>
      </c>
      <c r="F659" s="86" t="s">
        <v>1791</v>
      </c>
      <c r="G659" s="86" t="s">
        <v>3393</v>
      </c>
      <c r="H659" s="86" t="s">
        <v>68</v>
      </c>
      <c r="I659" s="86" t="s">
        <v>3389</v>
      </c>
      <c r="J659" s="84">
        <v>36</v>
      </c>
      <c r="K659" s="86" t="s">
        <v>3394</v>
      </c>
      <c r="L659" s="53" t="s">
        <v>3395</v>
      </c>
      <c r="M659" s="53" t="s">
        <v>3396</v>
      </c>
      <c r="N659" s="103" t="s">
        <v>3397</v>
      </c>
      <c r="O659" s="96" t="s">
        <v>32</v>
      </c>
      <c r="P659" s="86">
        <v>4</v>
      </c>
      <c r="Q659" s="6">
        <v>7700</v>
      </c>
      <c r="R659" s="4">
        <v>6500</v>
      </c>
      <c r="S659" s="88">
        <v>100000</v>
      </c>
      <c r="T659" s="88">
        <f>R659*S659</f>
        <v>650000000</v>
      </c>
      <c r="U659" s="86" t="s">
        <v>3386</v>
      </c>
      <c r="V659" s="83"/>
      <c r="W659" s="83"/>
    </row>
    <row r="660" spans="1:23" x14ac:dyDescent="0.3">
      <c r="A660" s="91"/>
      <c r="B660" s="75" t="s">
        <v>3398</v>
      </c>
      <c r="C660" s="92"/>
      <c r="D660" s="109"/>
      <c r="E660" s="109"/>
      <c r="F660" s="109"/>
      <c r="G660" s="109"/>
      <c r="H660" s="109"/>
      <c r="I660" s="109"/>
      <c r="J660" s="91"/>
      <c r="K660" s="109"/>
      <c r="L660" s="336"/>
      <c r="M660" s="336"/>
      <c r="N660" s="111"/>
      <c r="O660" s="110"/>
      <c r="P660" s="109"/>
      <c r="Q660" s="123"/>
      <c r="R660" s="20"/>
      <c r="S660" s="113"/>
      <c r="T660" s="113">
        <f>SUM(T661:T664)</f>
        <v>8970000000</v>
      </c>
      <c r="U660" s="109"/>
      <c r="V660" s="95"/>
      <c r="W660" s="95"/>
    </row>
    <row r="661" spans="1:23" ht="60" x14ac:dyDescent="0.3">
      <c r="A661" s="84">
        <v>1</v>
      </c>
      <c r="B661" s="84" t="s">
        <v>202</v>
      </c>
      <c r="C661" s="84">
        <v>5</v>
      </c>
      <c r="D661" s="125" t="s">
        <v>3399</v>
      </c>
      <c r="E661" s="134" t="s">
        <v>3400</v>
      </c>
      <c r="F661" s="86" t="s">
        <v>1478</v>
      </c>
      <c r="G661" s="96" t="s">
        <v>139</v>
      </c>
      <c r="H661" s="86" t="s">
        <v>68</v>
      </c>
      <c r="I661" s="134" t="s">
        <v>140</v>
      </c>
      <c r="J661" s="134">
        <v>36</v>
      </c>
      <c r="K661" s="86" t="s">
        <v>1026</v>
      </c>
      <c r="L661" s="134" t="s">
        <v>3401</v>
      </c>
      <c r="M661" s="134"/>
      <c r="N661" s="134" t="s">
        <v>3402</v>
      </c>
      <c r="O661" s="86" t="s">
        <v>1412</v>
      </c>
      <c r="P661" s="86">
        <v>1</v>
      </c>
      <c r="Q661" s="337">
        <v>14280</v>
      </c>
      <c r="R661" s="54">
        <v>12500</v>
      </c>
      <c r="S661" s="127">
        <v>8000</v>
      </c>
      <c r="T661" s="88">
        <f>R661*S661</f>
        <v>100000000</v>
      </c>
      <c r="U661" s="86" t="s">
        <v>3403</v>
      </c>
      <c r="V661" s="107"/>
      <c r="W661" s="107"/>
    </row>
    <row r="662" spans="1:23" ht="180" x14ac:dyDescent="0.3">
      <c r="A662" s="84">
        <v>2</v>
      </c>
      <c r="B662" s="84" t="s">
        <v>202</v>
      </c>
      <c r="C662" s="84">
        <v>56</v>
      </c>
      <c r="D662" s="125" t="s">
        <v>3404</v>
      </c>
      <c r="E662" s="86" t="s">
        <v>3405</v>
      </c>
      <c r="F662" s="86" t="s">
        <v>3406</v>
      </c>
      <c r="G662" s="96" t="s">
        <v>506</v>
      </c>
      <c r="H662" s="86" t="s">
        <v>760</v>
      </c>
      <c r="I662" s="134" t="s">
        <v>761</v>
      </c>
      <c r="J662" s="134">
        <v>36</v>
      </c>
      <c r="K662" s="86" t="s">
        <v>3407</v>
      </c>
      <c r="L662" s="134" t="s">
        <v>3408</v>
      </c>
      <c r="M662" s="134" t="s">
        <v>3409</v>
      </c>
      <c r="N662" s="134" t="s">
        <v>3410</v>
      </c>
      <c r="O662" s="86" t="s">
        <v>3411</v>
      </c>
      <c r="P662" s="86">
        <v>1</v>
      </c>
      <c r="Q662" s="337">
        <v>285000</v>
      </c>
      <c r="R662" s="54">
        <v>247500</v>
      </c>
      <c r="S662" s="127">
        <v>20000</v>
      </c>
      <c r="T662" s="88">
        <f>R662*S662</f>
        <v>4950000000</v>
      </c>
      <c r="U662" s="86" t="s">
        <v>3403</v>
      </c>
      <c r="V662" s="107"/>
      <c r="W662" s="107"/>
    </row>
    <row r="663" spans="1:23" ht="60" x14ac:dyDescent="0.3">
      <c r="A663" s="84">
        <v>3</v>
      </c>
      <c r="B663" s="84" t="s">
        <v>202</v>
      </c>
      <c r="C663" s="84">
        <v>69</v>
      </c>
      <c r="D663" s="125" t="s">
        <v>222</v>
      </c>
      <c r="E663" s="86" t="s">
        <v>3412</v>
      </c>
      <c r="F663" s="86" t="s">
        <v>3413</v>
      </c>
      <c r="G663" s="96" t="s">
        <v>506</v>
      </c>
      <c r="H663" s="86" t="s">
        <v>760</v>
      </c>
      <c r="I663" s="134" t="s">
        <v>761</v>
      </c>
      <c r="J663" s="134">
        <v>24</v>
      </c>
      <c r="K663" s="86" t="s">
        <v>3414</v>
      </c>
      <c r="L663" s="134" t="s">
        <v>3415</v>
      </c>
      <c r="M663" s="134"/>
      <c r="N663" s="134" t="s">
        <v>3410</v>
      </c>
      <c r="O663" s="86" t="s">
        <v>3411</v>
      </c>
      <c r="P663" s="86">
        <v>1</v>
      </c>
      <c r="Q663" s="337">
        <v>160000</v>
      </c>
      <c r="R663" s="54">
        <v>155000</v>
      </c>
      <c r="S663" s="127">
        <v>25000</v>
      </c>
      <c r="T663" s="88">
        <f>R663*S663</f>
        <v>3875000000</v>
      </c>
      <c r="U663" s="86" t="s">
        <v>3403</v>
      </c>
      <c r="V663" s="107"/>
      <c r="W663" s="107"/>
    </row>
    <row r="664" spans="1:23" ht="36" x14ac:dyDescent="0.3">
      <c r="A664" s="84">
        <v>4</v>
      </c>
      <c r="B664" s="84" t="s">
        <v>22</v>
      </c>
      <c r="C664" s="85">
        <v>1</v>
      </c>
      <c r="D664" s="86" t="s">
        <v>3416</v>
      </c>
      <c r="E664" s="86" t="s">
        <v>3417</v>
      </c>
      <c r="F664" s="86" t="s">
        <v>191</v>
      </c>
      <c r="G664" s="96" t="s">
        <v>1034</v>
      </c>
      <c r="H664" s="86" t="s">
        <v>68</v>
      </c>
      <c r="I664" s="96" t="s">
        <v>140</v>
      </c>
      <c r="J664" s="338" t="s">
        <v>2108</v>
      </c>
      <c r="K664" s="86" t="s">
        <v>3418</v>
      </c>
      <c r="L664" s="96" t="s">
        <v>3419</v>
      </c>
      <c r="M664" s="96"/>
      <c r="N664" s="96" t="s">
        <v>3420</v>
      </c>
      <c r="O664" s="96" t="s">
        <v>102</v>
      </c>
      <c r="P664" s="86">
        <v>1</v>
      </c>
      <c r="Q664" s="339">
        <v>4700</v>
      </c>
      <c r="R664" s="339">
        <v>4500</v>
      </c>
      <c r="S664" s="88">
        <v>10000</v>
      </c>
      <c r="T664" s="88">
        <f>R664*S664</f>
        <v>45000000</v>
      </c>
      <c r="U664" s="86" t="s">
        <v>3403</v>
      </c>
      <c r="V664" s="83"/>
      <c r="W664" s="83"/>
    </row>
    <row r="665" spans="1:23" x14ac:dyDescent="0.3">
      <c r="A665" s="91"/>
      <c r="B665" s="75" t="s">
        <v>3421</v>
      </c>
      <c r="C665" s="92"/>
      <c r="D665" s="109"/>
      <c r="E665" s="109"/>
      <c r="F665" s="109"/>
      <c r="G665" s="110"/>
      <c r="H665" s="109"/>
      <c r="I665" s="110"/>
      <c r="J665" s="340"/>
      <c r="K665" s="109"/>
      <c r="L665" s="110"/>
      <c r="M665" s="110"/>
      <c r="N665" s="110"/>
      <c r="O665" s="110"/>
      <c r="P665" s="109"/>
      <c r="Q665" s="341"/>
      <c r="R665" s="341"/>
      <c r="S665" s="113"/>
      <c r="T665" s="113">
        <f>T666+T667</f>
        <v>638610000</v>
      </c>
      <c r="U665" s="109"/>
      <c r="V665" s="95"/>
      <c r="W665" s="95"/>
    </row>
    <row r="666" spans="1:23" ht="72" x14ac:dyDescent="0.3">
      <c r="A666" s="84">
        <v>1</v>
      </c>
      <c r="B666" s="84" t="s">
        <v>22</v>
      </c>
      <c r="C666" s="85">
        <v>206</v>
      </c>
      <c r="D666" s="86" t="s">
        <v>2116</v>
      </c>
      <c r="E666" s="86" t="s">
        <v>3422</v>
      </c>
      <c r="F666" s="86" t="s">
        <v>3423</v>
      </c>
      <c r="G666" s="96" t="s">
        <v>1825</v>
      </c>
      <c r="H666" s="86" t="s">
        <v>603</v>
      </c>
      <c r="I666" s="96" t="s">
        <v>761</v>
      </c>
      <c r="J666" s="132">
        <v>36</v>
      </c>
      <c r="K666" s="86" t="s">
        <v>762</v>
      </c>
      <c r="L666" s="96" t="s">
        <v>3424</v>
      </c>
      <c r="M666" s="96"/>
      <c r="N666" s="96" t="s">
        <v>3425</v>
      </c>
      <c r="O666" s="96" t="s">
        <v>32</v>
      </c>
      <c r="P666" s="86">
        <v>4</v>
      </c>
      <c r="Q666" s="2">
        <v>15000</v>
      </c>
      <c r="R666" s="2">
        <v>9408</v>
      </c>
      <c r="S666" s="88">
        <v>20000</v>
      </c>
      <c r="T666" s="88">
        <f>R666*S666</f>
        <v>188160000</v>
      </c>
      <c r="U666" s="86" t="s">
        <v>3426</v>
      </c>
      <c r="V666" s="83"/>
      <c r="W666" s="83"/>
    </row>
    <row r="667" spans="1:23" ht="72" x14ac:dyDescent="0.3">
      <c r="A667" s="84">
        <v>2</v>
      </c>
      <c r="B667" s="84" t="s">
        <v>22</v>
      </c>
      <c r="C667" s="85">
        <v>330</v>
      </c>
      <c r="D667" s="86" t="s">
        <v>503</v>
      </c>
      <c r="E667" s="86" t="s">
        <v>3427</v>
      </c>
      <c r="F667" s="86" t="s">
        <v>3428</v>
      </c>
      <c r="G667" s="96" t="s">
        <v>1825</v>
      </c>
      <c r="H667" s="86" t="s">
        <v>603</v>
      </c>
      <c r="I667" s="96" t="s">
        <v>761</v>
      </c>
      <c r="J667" s="132">
        <v>24</v>
      </c>
      <c r="K667" s="86" t="s">
        <v>3429</v>
      </c>
      <c r="L667" s="96" t="s">
        <v>3430</v>
      </c>
      <c r="M667" s="96"/>
      <c r="N667" s="96" t="s">
        <v>3425</v>
      </c>
      <c r="O667" s="96" t="s">
        <v>32</v>
      </c>
      <c r="P667" s="86">
        <v>4</v>
      </c>
      <c r="Q667" s="2">
        <v>8500</v>
      </c>
      <c r="R667" s="2">
        <v>6825</v>
      </c>
      <c r="S667" s="88">
        <v>66000</v>
      </c>
      <c r="T667" s="88">
        <f>R667*S667</f>
        <v>450450000</v>
      </c>
      <c r="U667" s="86" t="s">
        <v>3426</v>
      </c>
      <c r="V667" s="83"/>
      <c r="W667" s="83"/>
    </row>
    <row r="668" spans="1:23" x14ac:dyDescent="0.3">
      <c r="A668" s="91"/>
      <c r="B668" s="75" t="s">
        <v>3431</v>
      </c>
      <c r="C668" s="92"/>
      <c r="D668" s="109"/>
      <c r="E668" s="109"/>
      <c r="F668" s="109"/>
      <c r="G668" s="110"/>
      <c r="H668" s="109"/>
      <c r="I668" s="110"/>
      <c r="J668" s="135"/>
      <c r="K668" s="109"/>
      <c r="L668" s="110"/>
      <c r="M668" s="110"/>
      <c r="N668" s="110"/>
      <c r="O668" s="110"/>
      <c r="P668" s="109"/>
      <c r="Q668" s="116"/>
      <c r="R668" s="116"/>
      <c r="S668" s="113"/>
      <c r="T668" s="113">
        <f>SUM(T669:T672)</f>
        <v>134778000</v>
      </c>
      <c r="U668" s="109"/>
      <c r="V668" s="95"/>
      <c r="W668" s="95"/>
    </row>
    <row r="669" spans="1:23" ht="36" x14ac:dyDescent="0.3">
      <c r="A669" s="84">
        <v>1</v>
      </c>
      <c r="B669" s="84" t="s">
        <v>22</v>
      </c>
      <c r="C669" s="85">
        <v>75</v>
      </c>
      <c r="D669" s="86" t="s">
        <v>3432</v>
      </c>
      <c r="E669" s="86" t="s">
        <v>3433</v>
      </c>
      <c r="F669" s="86" t="s">
        <v>3321</v>
      </c>
      <c r="G669" s="96" t="s">
        <v>98</v>
      </c>
      <c r="H669" s="86" t="s">
        <v>79</v>
      </c>
      <c r="I669" s="342" t="s">
        <v>89</v>
      </c>
      <c r="J669" s="86">
        <v>36</v>
      </c>
      <c r="K669" s="96" t="s">
        <v>3434</v>
      </c>
      <c r="L669" s="86" t="s">
        <v>3435</v>
      </c>
      <c r="M669" s="96"/>
      <c r="N669" s="86" t="s">
        <v>3436</v>
      </c>
      <c r="O669" s="86" t="s">
        <v>32</v>
      </c>
      <c r="P669" s="86">
        <v>4</v>
      </c>
      <c r="Q669" s="88">
        <v>1450</v>
      </c>
      <c r="R669" s="88">
        <v>901</v>
      </c>
      <c r="S669" s="88">
        <v>6000</v>
      </c>
      <c r="T669" s="88">
        <f>R669*S669</f>
        <v>5406000</v>
      </c>
      <c r="U669" s="86" t="s">
        <v>3437</v>
      </c>
      <c r="V669" s="83"/>
      <c r="W669" s="83"/>
    </row>
    <row r="670" spans="1:23" ht="36" x14ac:dyDescent="0.3">
      <c r="A670" s="84">
        <v>2</v>
      </c>
      <c r="B670" s="84" t="s">
        <v>22</v>
      </c>
      <c r="C670" s="85">
        <v>77</v>
      </c>
      <c r="D670" s="86" t="s">
        <v>3438</v>
      </c>
      <c r="E670" s="86" t="s">
        <v>3439</v>
      </c>
      <c r="F670" s="86" t="s">
        <v>191</v>
      </c>
      <c r="G670" s="86" t="s">
        <v>98</v>
      </c>
      <c r="H670" s="86" t="s">
        <v>79</v>
      </c>
      <c r="I670" s="342" t="s">
        <v>89</v>
      </c>
      <c r="J670" s="86">
        <v>24</v>
      </c>
      <c r="K670" s="86" t="s">
        <v>3440</v>
      </c>
      <c r="L670" s="86" t="s">
        <v>3441</v>
      </c>
      <c r="M670" s="96"/>
      <c r="N670" s="86" t="s">
        <v>3436</v>
      </c>
      <c r="O670" s="86" t="s">
        <v>32</v>
      </c>
      <c r="P670" s="86">
        <v>4</v>
      </c>
      <c r="Q670" s="88">
        <v>170000</v>
      </c>
      <c r="R670" s="88">
        <v>39942</v>
      </c>
      <c r="S670" s="88">
        <v>1000</v>
      </c>
      <c r="T670" s="88">
        <f>R670*S670</f>
        <v>39942000</v>
      </c>
      <c r="U670" s="86" t="s">
        <v>3437</v>
      </c>
      <c r="V670" s="83"/>
      <c r="W670" s="83"/>
    </row>
    <row r="671" spans="1:23" ht="36" x14ac:dyDescent="0.3">
      <c r="A671" s="84">
        <v>3</v>
      </c>
      <c r="B671" s="84" t="s">
        <v>22</v>
      </c>
      <c r="C671" s="85">
        <v>152</v>
      </c>
      <c r="D671" s="86" t="s">
        <v>3442</v>
      </c>
      <c r="E671" s="86" t="s">
        <v>3443</v>
      </c>
      <c r="F671" s="86" t="s">
        <v>3444</v>
      </c>
      <c r="G671" s="86" t="s">
        <v>98</v>
      </c>
      <c r="H671" s="86" t="s">
        <v>79</v>
      </c>
      <c r="I671" s="86" t="s">
        <v>89</v>
      </c>
      <c r="J671" s="86">
        <v>24</v>
      </c>
      <c r="K671" s="86" t="s">
        <v>90</v>
      </c>
      <c r="L671" s="86" t="s">
        <v>3445</v>
      </c>
      <c r="M671" s="96"/>
      <c r="N671" s="86" t="s">
        <v>3436</v>
      </c>
      <c r="O671" s="86" t="s">
        <v>32</v>
      </c>
      <c r="P671" s="86">
        <v>4</v>
      </c>
      <c r="Q671" s="88">
        <v>4000</v>
      </c>
      <c r="R671" s="88">
        <v>1470</v>
      </c>
      <c r="S671" s="88">
        <v>50000</v>
      </c>
      <c r="T671" s="88">
        <f>R671*S671</f>
        <v>73500000</v>
      </c>
      <c r="U671" s="86" t="s">
        <v>3437</v>
      </c>
      <c r="V671" s="83"/>
      <c r="W671" s="83"/>
    </row>
    <row r="672" spans="1:23" ht="36" x14ac:dyDescent="0.3">
      <c r="A672" s="84">
        <v>4</v>
      </c>
      <c r="B672" s="84" t="s">
        <v>22</v>
      </c>
      <c r="C672" s="85">
        <v>411</v>
      </c>
      <c r="D672" s="86" t="s">
        <v>3343</v>
      </c>
      <c r="E672" s="86" t="s">
        <v>3446</v>
      </c>
      <c r="F672" s="86" t="s">
        <v>3447</v>
      </c>
      <c r="G672" s="86" t="s">
        <v>98</v>
      </c>
      <c r="H672" s="86" t="s">
        <v>79</v>
      </c>
      <c r="I672" s="86" t="s">
        <v>89</v>
      </c>
      <c r="J672" s="86">
        <v>24</v>
      </c>
      <c r="K672" s="86" t="s">
        <v>3448</v>
      </c>
      <c r="L672" s="86" t="s">
        <v>3449</v>
      </c>
      <c r="M672" s="96"/>
      <c r="N672" s="86" t="s">
        <v>3436</v>
      </c>
      <c r="O672" s="86" t="s">
        <v>32</v>
      </c>
      <c r="P672" s="86">
        <v>4</v>
      </c>
      <c r="Q672" s="88">
        <v>4500</v>
      </c>
      <c r="R672" s="88">
        <v>1593</v>
      </c>
      <c r="S672" s="88">
        <v>10000</v>
      </c>
      <c r="T672" s="88">
        <f>R672*S672</f>
        <v>15930000</v>
      </c>
      <c r="U672" s="86" t="s">
        <v>3437</v>
      </c>
      <c r="V672" s="83"/>
      <c r="W672" s="83"/>
    </row>
    <row r="673" spans="1:23" x14ac:dyDescent="0.3">
      <c r="A673" s="91"/>
      <c r="B673" s="75" t="s">
        <v>3450</v>
      </c>
      <c r="C673" s="92"/>
      <c r="D673" s="109"/>
      <c r="E673" s="109"/>
      <c r="F673" s="109"/>
      <c r="G673" s="109"/>
      <c r="H673" s="109"/>
      <c r="I673" s="109"/>
      <c r="J673" s="109"/>
      <c r="K673" s="109"/>
      <c r="L673" s="109"/>
      <c r="M673" s="110"/>
      <c r="N673" s="109"/>
      <c r="O673" s="109"/>
      <c r="P673" s="109"/>
      <c r="Q673" s="113"/>
      <c r="R673" s="113"/>
      <c r="S673" s="113"/>
      <c r="T673" s="113">
        <f>T674</f>
        <v>283000000</v>
      </c>
      <c r="U673" s="109"/>
      <c r="V673" s="95"/>
      <c r="W673" s="95"/>
    </row>
    <row r="674" spans="1:23" ht="48" x14ac:dyDescent="0.3">
      <c r="A674" s="84">
        <v>1</v>
      </c>
      <c r="B674" s="84" t="s">
        <v>202</v>
      </c>
      <c r="C674" s="84">
        <v>61</v>
      </c>
      <c r="D674" s="125" t="s">
        <v>3451</v>
      </c>
      <c r="E674" s="86" t="s">
        <v>3452</v>
      </c>
      <c r="F674" s="86" t="s">
        <v>3453</v>
      </c>
      <c r="G674" s="96" t="s">
        <v>942</v>
      </c>
      <c r="H674" s="86" t="s">
        <v>507</v>
      </c>
      <c r="I674" s="342" t="s">
        <v>54</v>
      </c>
      <c r="J674" s="86">
        <v>24</v>
      </c>
      <c r="K674" s="96" t="s">
        <v>3454</v>
      </c>
      <c r="L674" s="342" t="s">
        <v>3455</v>
      </c>
      <c r="M674" s="96"/>
      <c r="N674" s="86" t="s">
        <v>3436</v>
      </c>
      <c r="O674" s="86" t="s">
        <v>32</v>
      </c>
      <c r="P674" s="86">
        <v>4</v>
      </c>
      <c r="Q674" s="215">
        <v>28300</v>
      </c>
      <c r="R674" s="215">
        <v>28300</v>
      </c>
      <c r="S674" s="127">
        <v>10000</v>
      </c>
      <c r="T674" s="88">
        <f>R674*S674</f>
        <v>283000000</v>
      </c>
      <c r="U674" s="86" t="s">
        <v>3456</v>
      </c>
      <c r="V674" s="154"/>
      <c r="W674" s="154"/>
    </row>
    <row r="675" spans="1:23" x14ac:dyDescent="0.3">
      <c r="A675" s="91"/>
      <c r="B675" s="75" t="s">
        <v>3457</v>
      </c>
      <c r="C675" s="91"/>
      <c r="D675" s="128"/>
      <c r="E675" s="109"/>
      <c r="F675" s="109"/>
      <c r="G675" s="110"/>
      <c r="H675" s="109"/>
      <c r="I675" s="343"/>
      <c r="J675" s="109"/>
      <c r="K675" s="110"/>
      <c r="L675" s="343"/>
      <c r="M675" s="110"/>
      <c r="N675" s="109"/>
      <c r="O675" s="109"/>
      <c r="P675" s="109"/>
      <c r="Q675" s="216"/>
      <c r="R675" s="216"/>
      <c r="S675" s="131"/>
      <c r="T675" s="113">
        <f>SUM(T676:T683)</f>
        <v>6803392500</v>
      </c>
      <c r="U675" s="109"/>
      <c r="V675" s="73"/>
      <c r="W675" s="73"/>
    </row>
    <row r="676" spans="1:23" ht="48" x14ac:dyDescent="0.3">
      <c r="A676" s="84">
        <v>1</v>
      </c>
      <c r="B676" s="84" t="s">
        <v>202</v>
      </c>
      <c r="C676" s="86">
        <v>18</v>
      </c>
      <c r="D676" s="125" t="s">
        <v>3458</v>
      </c>
      <c r="E676" s="86" t="s">
        <v>3459</v>
      </c>
      <c r="F676" s="86" t="s">
        <v>77</v>
      </c>
      <c r="G676" s="96" t="s">
        <v>2378</v>
      </c>
      <c r="H676" s="86" t="s">
        <v>68</v>
      </c>
      <c r="I676" s="96" t="s">
        <v>69</v>
      </c>
      <c r="J676" s="86">
        <v>24</v>
      </c>
      <c r="K676" s="86" t="s">
        <v>309</v>
      </c>
      <c r="L676" s="96" t="s">
        <v>3460</v>
      </c>
      <c r="M676" s="96"/>
      <c r="N676" s="96" t="s">
        <v>3461</v>
      </c>
      <c r="O676" s="96" t="s">
        <v>32</v>
      </c>
      <c r="P676" s="86">
        <v>4</v>
      </c>
      <c r="Q676" s="88">
        <v>3200</v>
      </c>
      <c r="R676" s="88">
        <v>3122</v>
      </c>
      <c r="S676" s="127">
        <v>10000</v>
      </c>
      <c r="T676" s="88">
        <f>R676*S676</f>
        <v>31220000</v>
      </c>
      <c r="U676" s="86" t="s">
        <v>3462</v>
      </c>
      <c r="V676" s="107"/>
      <c r="W676" s="107"/>
    </row>
    <row r="677" spans="1:23" ht="48" x14ac:dyDescent="0.3">
      <c r="A677" s="84">
        <v>2</v>
      </c>
      <c r="B677" s="84" t="s">
        <v>202</v>
      </c>
      <c r="C677" s="86">
        <v>44</v>
      </c>
      <c r="D677" s="125" t="s">
        <v>914</v>
      </c>
      <c r="E677" s="86" t="s">
        <v>3463</v>
      </c>
      <c r="F677" s="86" t="s">
        <v>2911</v>
      </c>
      <c r="G677" s="96" t="s">
        <v>942</v>
      </c>
      <c r="H677" s="86" t="s">
        <v>507</v>
      </c>
      <c r="I677" s="96" t="s">
        <v>438</v>
      </c>
      <c r="J677" s="86">
        <v>24</v>
      </c>
      <c r="K677" s="86" t="s">
        <v>3464</v>
      </c>
      <c r="L677" s="96" t="s">
        <v>3465</v>
      </c>
      <c r="M677" s="96" t="s">
        <v>3466</v>
      </c>
      <c r="N677" s="96" t="s">
        <v>3461</v>
      </c>
      <c r="O677" s="96" t="s">
        <v>32</v>
      </c>
      <c r="P677" s="86">
        <v>4</v>
      </c>
      <c r="Q677" s="88">
        <v>112000</v>
      </c>
      <c r="R677" s="88">
        <v>93492</v>
      </c>
      <c r="S677" s="127">
        <v>20000</v>
      </c>
      <c r="T677" s="88">
        <f>R677*S677</f>
        <v>1869840000</v>
      </c>
      <c r="U677" s="86" t="s">
        <v>3462</v>
      </c>
      <c r="V677" s="107"/>
      <c r="W677" s="107"/>
    </row>
    <row r="678" spans="1:23" ht="48" x14ac:dyDescent="0.3">
      <c r="A678" s="84">
        <v>3</v>
      </c>
      <c r="B678" s="84" t="s">
        <v>202</v>
      </c>
      <c r="C678" s="86">
        <v>50</v>
      </c>
      <c r="D678" s="125" t="s">
        <v>1342</v>
      </c>
      <c r="E678" s="86" t="s">
        <v>3467</v>
      </c>
      <c r="F678" s="86" t="s">
        <v>3468</v>
      </c>
      <c r="G678" s="96" t="s">
        <v>3469</v>
      </c>
      <c r="H678" s="86" t="s">
        <v>79</v>
      </c>
      <c r="I678" s="96" t="s">
        <v>54</v>
      </c>
      <c r="J678" s="86">
        <v>36</v>
      </c>
      <c r="K678" s="86" t="s">
        <v>3470</v>
      </c>
      <c r="L678" s="96" t="s">
        <v>3471</v>
      </c>
      <c r="M678" s="96"/>
      <c r="N678" s="96" t="s">
        <v>3472</v>
      </c>
      <c r="O678" s="96" t="s">
        <v>187</v>
      </c>
      <c r="P678" s="86">
        <v>1</v>
      </c>
      <c r="Q678" s="88">
        <v>400000</v>
      </c>
      <c r="R678" s="88">
        <v>400000</v>
      </c>
      <c r="S678" s="127">
        <v>2000</v>
      </c>
      <c r="T678" s="88">
        <f>R678*S678</f>
        <v>800000000</v>
      </c>
      <c r="U678" s="86" t="s">
        <v>3462</v>
      </c>
      <c r="V678" s="107"/>
      <c r="W678" s="107"/>
    </row>
    <row r="679" spans="1:23" ht="84" x14ac:dyDescent="0.3">
      <c r="A679" s="84">
        <v>4</v>
      </c>
      <c r="B679" s="84" t="s">
        <v>202</v>
      </c>
      <c r="C679" s="86">
        <v>75</v>
      </c>
      <c r="D679" s="125" t="s">
        <v>3473</v>
      </c>
      <c r="E679" s="86" t="s">
        <v>3474</v>
      </c>
      <c r="F679" s="86" t="s">
        <v>3475</v>
      </c>
      <c r="G679" s="217" t="s">
        <v>296</v>
      </c>
      <c r="H679" s="86" t="s">
        <v>79</v>
      </c>
      <c r="I679" s="96" t="s">
        <v>54</v>
      </c>
      <c r="J679" s="86">
        <v>24</v>
      </c>
      <c r="K679" s="86" t="s">
        <v>304</v>
      </c>
      <c r="L679" s="96" t="s">
        <v>3476</v>
      </c>
      <c r="M679" s="96"/>
      <c r="N679" s="96" t="s">
        <v>3477</v>
      </c>
      <c r="O679" s="96" t="s">
        <v>32</v>
      </c>
      <c r="P679" s="86">
        <v>2</v>
      </c>
      <c r="Q679" s="88">
        <v>135000</v>
      </c>
      <c r="R679" s="88">
        <v>115000</v>
      </c>
      <c r="S679" s="127">
        <v>10000</v>
      </c>
      <c r="T679" s="88">
        <f>R679*S679</f>
        <v>1150000000</v>
      </c>
      <c r="U679" s="86" t="s">
        <v>3462</v>
      </c>
      <c r="V679" s="107"/>
      <c r="W679" s="107"/>
    </row>
    <row r="680" spans="1:23" ht="48" x14ac:dyDescent="0.3">
      <c r="A680" s="84">
        <v>5</v>
      </c>
      <c r="B680" s="84" t="s">
        <v>22</v>
      </c>
      <c r="C680" s="103">
        <v>80</v>
      </c>
      <c r="D680" s="86" t="s">
        <v>3478</v>
      </c>
      <c r="E680" s="86" t="s">
        <v>3479</v>
      </c>
      <c r="F680" s="344" t="s">
        <v>3480</v>
      </c>
      <c r="G680" s="96" t="s">
        <v>98</v>
      </c>
      <c r="H680" s="86" t="s">
        <v>79</v>
      </c>
      <c r="I680" s="96" t="s">
        <v>3481</v>
      </c>
      <c r="J680" s="132">
        <v>36</v>
      </c>
      <c r="K680" s="86" t="s">
        <v>2469</v>
      </c>
      <c r="L680" s="96" t="s">
        <v>3482</v>
      </c>
      <c r="M680" s="96" t="s">
        <v>3483</v>
      </c>
      <c r="N680" s="96" t="s">
        <v>218</v>
      </c>
      <c r="O680" s="96" t="s">
        <v>3484</v>
      </c>
      <c r="P680" s="86">
        <v>2</v>
      </c>
      <c r="Q680" s="88">
        <v>14900</v>
      </c>
      <c r="R680" s="88">
        <v>13300</v>
      </c>
      <c r="S680" s="88">
        <v>2000</v>
      </c>
      <c r="T680" s="88">
        <f>R680*S680</f>
        <v>26600000</v>
      </c>
      <c r="U680" s="86" t="s">
        <v>3462</v>
      </c>
      <c r="V680" s="83"/>
      <c r="W680" s="83"/>
    </row>
    <row r="681" spans="1:23" ht="60" x14ac:dyDescent="0.3">
      <c r="A681" s="84">
        <v>6</v>
      </c>
      <c r="B681" s="84" t="s">
        <v>22</v>
      </c>
      <c r="C681" s="103">
        <v>156</v>
      </c>
      <c r="D681" s="86" t="s">
        <v>1251</v>
      </c>
      <c r="E681" s="86" t="s">
        <v>3485</v>
      </c>
      <c r="F681" s="86" t="s">
        <v>3486</v>
      </c>
      <c r="G681" s="96" t="s">
        <v>98</v>
      </c>
      <c r="H681" s="86" t="s">
        <v>79</v>
      </c>
      <c r="I681" s="96" t="s">
        <v>54</v>
      </c>
      <c r="J681" s="132">
        <v>24</v>
      </c>
      <c r="K681" s="86" t="s">
        <v>260</v>
      </c>
      <c r="L681" s="96" t="s">
        <v>3487</v>
      </c>
      <c r="M681" s="96"/>
      <c r="N681" s="96" t="s">
        <v>3488</v>
      </c>
      <c r="O681" s="96" t="s">
        <v>32</v>
      </c>
      <c r="P681" s="86">
        <v>4</v>
      </c>
      <c r="Q681" s="88">
        <v>160000</v>
      </c>
      <c r="R681" s="88">
        <v>131000</v>
      </c>
      <c r="S681" s="88">
        <v>22000</v>
      </c>
      <c r="T681" s="88">
        <f>R681*S681</f>
        <v>2882000000</v>
      </c>
      <c r="U681" s="86" t="s">
        <v>3462</v>
      </c>
      <c r="V681" s="83"/>
      <c r="W681" s="83"/>
    </row>
    <row r="682" spans="1:23" ht="60" x14ac:dyDescent="0.3">
      <c r="A682" s="84">
        <v>7</v>
      </c>
      <c r="B682" s="84" t="s">
        <v>104</v>
      </c>
      <c r="C682" s="84">
        <v>53</v>
      </c>
      <c r="D682" s="86" t="s">
        <v>3489</v>
      </c>
      <c r="E682" s="86" t="s">
        <v>3490</v>
      </c>
      <c r="F682" s="86" t="s">
        <v>3491</v>
      </c>
      <c r="G682" s="86" t="s">
        <v>3492</v>
      </c>
      <c r="H682" s="86" t="s">
        <v>27</v>
      </c>
      <c r="I682" s="86" t="s">
        <v>3493</v>
      </c>
      <c r="J682" s="86">
        <v>24</v>
      </c>
      <c r="K682" s="86" t="s">
        <v>3494</v>
      </c>
      <c r="L682" s="86" t="s">
        <v>3495</v>
      </c>
      <c r="M682" s="86"/>
      <c r="N682" s="86" t="s">
        <v>3496</v>
      </c>
      <c r="O682" s="86" t="s">
        <v>398</v>
      </c>
      <c r="P682" s="96" t="s">
        <v>112</v>
      </c>
      <c r="Q682" s="106">
        <v>154350</v>
      </c>
      <c r="R682" s="89">
        <v>154350</v>
      </c>
      <c r="S682" s="89">
        <v>100</v>
      </c>
      <c r="T682" s="88">
        <f>R682*S682</f>
        <v>15435000</v>
      </c>
      <c r="U682" s="86" t="s">
        <v>3462</v>
      </c>
      <c r="V682" s="107"/>
      <c r="W682" s="107"/>
    </row>
    <row r="683" spans="1:23" ht="60" x14ac:dyDescent="0.3">
      <c r="A683" s="84">
        <v>8</v>
      </c>
      <c r="B683" s="84" t="s">
        <v>104</v>
      </c>
      <c r="C683" s="84">
        <v>54</v>
      </c>
      <c r="D683" s="86" t="s">
        <v>3489</v>
      </c>
      <c r="E683" s="86" t="s">
        <v>3497</v>
      </c>
      <c r="F683" s="105" t="s">
        <v>3498</v>
      </c>
      <c r="G683" s="86" t="s">
        <v>3492</v>
      </c>
      <c r="H683" s="86" t="s">
        <v>27</v>
      </c>
      <c r="I683" s="86" t="s">
        <v>3493</v>
      </c>
      <c r="J683" s="86">
        <v>24</v>
      </c>
      <c r="K683" s="86" t="s">
        <v>3494</v>
      </c>
      <c r="L683" s="86" t="s">
        <v>3499</v>
      </c>
      <c r="M683" s="86"/>
      <c r="N683" s="86" t="s">
        <v>3496</v>
      </c>
      <c r="O683" s="86" t="s">
        <v>398</v>
      </c>
      <c r="P683" s="96" t="s">
        <v>112</v>
      </c>
      <c r="Q683" s="106">
        <v>282975</v>
      </c>
      <c r="R683" s="89">
        <v>282975</v>
      </c>
      <c r="S683" s="89">
        <v>100</v>
      </c>
      <c r="T683" s="88">
        <f>R683*S683</f>
        <v>28297500</v>
      </c>
      <c r="U683" s="86" t="s">
        <v>3462</v>
      </c>
      <c r="V683" s="107"/>
      <c r="W683" s="107"/>
    </row>
    <row r="684" spans="1:23" x14ac:dyDescent="0.3">
      <c r="A684" s="91"/>
      <c r="B684" s="75" t="s">
        <v>3500</v>
      </c>
      <c r="C684" s="91"/>
      <c r="D684" s="109"/>
      <c r="E684" s="109"/>
      <c r="F684" s="108"/>
      <c r="G684" s="109"/>
      <c r="H684" s="109"/>
      <c r="I684" s="109"/>
      <c r="J684" s="109"/>
      <c r="K684" s="109"/>
      <c r="L684" s="109"/>
      <c r="M684" s="109"/>
      <c r="N684" s="109"/>
      <c r="O684" s="109"/>
      <c r="P684" s="110"/>
      <c r="Q684" s="112"/>
      <c r="R684" s="94"/>
      <c r="S684" s="94"/>
      <c r="T684" s="113">
        <f>SUM(T685:T686)</f>
        <v>615000000</v>
      </c>
      <c r="U684" s="109"/>
      <c r="V684" s="114"/>
      <c r="W684" s="114"/>
    </row>
    <row r="685" spans="1:23" ht="180" x14ac:dyDescent="0.3">
      <c r="A685" s="84">
        <v>1</v>
      </c>
      <c r="B685" s="84" t="s">
        <v>22</v>
      </c>
      <c r="C685" s="85">
        <v>232</v>
      </c>
      <c r="D685" s="86" t="s">
        <v>3501</v>
      </c>
      <c r="E685" s="86" t="s">
        <v>3502</v>
      </c>
      <c r="F685" s="86" t="s">
        <v>66</v>
      </c>
      <c r="G685" s="96" t="s">
        <v>139</v>
      </c>
      <c r="H685" s="86" t="s">
        <v>68</v>
      </c>
      <c r="I685" s="96" t="s">
        <v>140</v>
      </c>
      <c r="J685" s="132">
        <v>36</v>
      </c>
      <c r="K685" s="86" t="s">
        <v>3503</v>
      </c>
      <c r="L685" s="96" t="s">
        <v>3504</v>
      </c>
      <c r="M685" s="96" t="s">
        <v>3505</v>
      </c>
      <c r="N685" s="96" t="s">
        <v>3506</v>
      </c>
      <c r="O685" s="96" t="s">
        <v>32</v>
      </c>
      <c r="P685" s="86">
        <v>3</v>
      </c>
      <c r="Q685" s="88">
        <v>4300</v>
      </c>
      <c r="R685" s="88">
        <v>3980</v>
      </c>
      <c r="S685" s="88">
        <v>150000</v>
      </c>
      <c r="T685" s="88">
        <f>R685*S685</f>
        <v>597000000</v>
      </c>
      <c r="U685" s="86" t="s">
        <v>3507</v>
      </c>
      <c r="V685" s="83"/>
      <c r="W685" s="83"/>
    </row>
    <row r="686" spans="1:23" ht="60" x14ac:dyDescent="0.3">
      <c r="A686" s="84">
        <v>2</v>
      </c>
      <c r="B686" s="84" t="s">
        <v>22</v>
      </c>
      <c r="C686" s="85">
        <v>376</v>
      </c>
      <c r="D686" s="86" t="s">
        <v>549</v>
      </c>
      <c r="E686" s="86" t="s">
        <v>3508</v>
      </c>
      <c r="F686" s="86" t="s">
        <v>3509</v>
      </c>
      <c r="G686" s="96" t="s">
        <v>1407</v>
      </c>
      <c r="H686" s="86" t="s">
        <v>68</v>
      </c>
      <c r="I686" s="96" t="s">
        <v>371</v>
      </c>
      <c r="J686" s="132">
        <v>36</v>
      </c>
      <c r="K686" s="86" t="s">
        <v>3510</v>
      </c>
      <c r="L686" s="96" t="s">
        <v>3511</v>
      </c>
      <c r="M686" s="96" t="s">
        <v>3512</v>
      </c>
      <c r="N686" s="96" t="s">
        <v>3513</v>
      </c>
      <c r="O686" s="96" t="s">
        <v>32</v>
      </c>
      <c r="P686" s="86">
        <v>4</v>
      </c>
      <c r="Q686" s="88">
        <v>1800</v>
      </c>
      <c r="R686" s="88">
        <v>1800</v>
      </c>
      <c r="S686" s="88">
        <v>10000</v>
      </c>
      <c r="T686" s="88">
        <f>R686*S686</f>
        <v>18000000</v>
      </c>
      <c r="U686" s="86" t="s">
        <v>3507</v>
      </c>
      <c r="V686" s="83"/>
      <c r="W686" s="83"/>
    </row>
    <row r="687" spans="1:23" x14ac:dyDescent="0.3">
      <c r="A687" s="91"/>
      <c r="B687" s="75" t="s">
        <v>3514</v>
      </c>
      <c r="C687" s="92"/>
      <c r="D687" s="109"/>
      <c r="E687" s="109"/>
      <c r="F687" s="109"/>
      <c r="G687" s="110"/>
      <c r="H687" s="109"/>
      <c r="I687" s="110"/>
      <c r="J687" s="135"/>
      <c r="K687" s="109"/>
      <c r="L687" s="110"/>
      <c r="M687" s="110"/>
      <c r="N687" s="110"/>
      <c r="O687" s="110"/>
      <c r="P687" s="109"/>
      <c r="Q687" s="113"/>
      <c r="R687" s="113"/>
      <c r="S687" s="113"/>
      <c r="T687" s="113">
        <f>T688+T689</f>
        <v>33000000</v>
      </c>
      <c r="U687" s="109"/>
      <c r="V687" s="95"/>
      <c r="W687" s="95"/>
    </row>
    <row r="688" spans="1:23" ht="72" x14ac:dyDescent="0.3">
      <c r="A688" s="84">
        <v>1</v>
      </c>
      <c r="B688" s="84" t="s">
        <v>22</v>
      </c>
      <c r="C688" s="103">
        <v>38</v>
      </c>
      <c r="D688" s="86" t="s">
        <v>3515</v>
      </c>
      <c r="E688" s="86" t="s">
        <v>3516</v>
      </c>
      <c r="F688" s="86" t="s">
        <v>138</v>
      </c>
      <c r="G688" s="86" t="s">
        <v>139</v>
      </c>
      <c r="H688" s="86" t="s">
        <v>68</v>
      </c>
      <c r="I688" s="96" t="s">
        <v>69</v>
      </c>
      <c r="J688" s="86">
        <v>24</v>
      </c>
      <c r="K688" s="86" t="s">
        <v>3517</v>
      </c>
      <c r="L688" s="86" t="s">
        <v>3518</v>
      </c>
      <c r="M688" s="96"/>
      <c r="N688" s="86" t="s">
        <v>3519</v>
      </c>
      <c r="O688" s="86" t="s">
        <v>32</v>
      </c>
      <c r="P688" s="86">
        <v>1</v>
      </c>
      <c r="Q688" s="88">
        <v>1800</v>
      </c>
      <c r="R688" s="88">
        <v>900</v>
      </c>
      <c r="S688" s="88">
        <v>20000</v>
      </c>
      <c r="T688" s="88">
        <f>R688*S688</f>
        <v>18000000</v>
      </c>
      <c r="U688" s="86" t="s">
        <v>3520</v>
      </c>
      <c r="V688" s="83"/>
      <c r="W688" s="83"/>
    </row>
    <row r="689" spans="1:23" ht="48" x14ac:dyDescent="0.3">
      <c r="A689" s="84">
        <v>2</v>
      </c>
      <c r="B689" s="84" t="s">
        <v>22</v>
      </c>
      <c r="C689" s="103">
        <v>506</v>
      </c>
      <c r="D689" s="86" t="s">
        <v>992</v>
      </c>
      <c r="E689" s="86" t="s">
        <v>3521</v>
      </c>
      <c r="F689" s="86" t="s">
        <v>234</v>
      </c>
      <c r="G689" s="86" t="s">
        <v>67</v>
      </c>
      <c r="H689" s="86" t="s">
        <v>68</v>
      </c>
      <c r="I689" s="96" t="s">
        <v>69</v>
      </c>
      <c r="J689" s="86">
        <v>36</v>
      </c>
      <c r="K689" s="86" t="s">
        <v>877</v>
      </c>
      <c r="L689" s="86" t="s">
        <v>3522</v>
      </c>
      <c r="M689" s="96"/>
      <c r="N689" s="86" t="s">
        <v>3523</v>
      </c>
      <c r="O689" s="34" t="s">
        <v>1128</v>
      </c>
      <c r="P689" s="86">
        <v>1</v>
      </c>
      <c r="Q689" s="88">
        <v>8000</v>
      </c>
      <c r="R689" s="88">
        <v>7500</v>
      </c>
      <c r="S689" s="88">
        <v>2000</v>
      </c>
      <c r="T689" s="88">
        <f>R689*S689</f>
        <v>15000000</v>
      </c>
      <c r="U689" s="86" t="s">
        <v>3520</v>
      </c>
      <c r="V689" s="83"/>
      <c r="W689" s="83"/>
    </row>
    <row r="690" spans="1:23" x14ac:dyDescent="0.3">
      <c r="A690" s="91"/>
      <c r="B690" s="75" t="s">
        <v>3524</v>
      </c>
      <c r="C690" s="111"/>
      <c r="D690" s="109"/>
      <c r="E690" s="109"/>
      <c r="F690" s="109"/>
      <c r="G690" s="109"/>
      <c r="H690" s="109"/>
      <c r="I690" s="110"/>
      <c r="J690" s="109"/>
      <c r="K690" s="109"/>
      <c r="L690" s="109"/>
      <c r="M690" s="110"/>
      <c r="N690" s="109"/>
      <c r="O690" s="241"/>
      <c r="P690" s="109"/>
      <c r="Q690" s="113"/>
      <c r="R690" s="113"/>
      <c r="S690" s="113"/>
      <c r="T690" s="113">
        <f>SUM(T691:T693)</f>
        <v>12755000000</v>
      </c>
      <c r="U690" s="109"/>
      <c r="V690" s="95"/>
      <c r="W690" s="95"/>
    </row>
    <row r="691" spans="1:23" ht="84" x14ac:dyDescent="0.3">
      <c r="A691" s="84">
        <v>1</v>
      </c>
      <c r="B691" s="84" t="s">
        <v>202</v>
      </c>
      <c r="C691" s="203">
        <v>8</v>
      </c>
      <c r="D691" s="86" t="s">
        <v>906</v>
      </c>
      <c r="E691" s="86" t="s">
        <v>3525</v>
      </c>
      <c r="F691" s="203" t="s">
        <v>3526</v>
      </c>
      <c r="G691" s="203" t="s">
        <v>942</v>
      </c>
      <c r="H691" s="203" t="s">
        <v>507</v>
      </c>
      <c r="I691" s="203" t="s">
        <v>438</v>
      </c>
      <c r="J691" s="203">
        <v>36</v>
      </c>
      <c r="K691" s="203" t="s">
        <v>3527</v>
      </c>
      <c r="L691" s="203" t="s">
        <v>3528</v>
      </c>
      <c r="M691" s="203"/>
      <c r="N691" s="203" t="s">
        <v>3529</v>
      </c>
      <c r="O691" s="203" t="s">
        <v>32</v>
      </c>
      <c r="P691" s="203">
        <v>4</v>
      </c>
      <c r="Q691" s="204">
        <v>65000</v>
      </c>
      <c r="R691" s="7">
        <v>48500</v>
      </c>
      <c r="S691" s="127">
        <v>30000</v>
      </c>
      <c r="T691" s="88">
        <f>R691*S691</f>
        <v>1455000000</v>
      </c>
      <c r="U691" s="203" t="s">
        <v>3530</v>
      </c>
      <c r="V691" s="206"/>
      <c r="W691" s="206"/>
    </row>
    <row r="692" spans="1:23" ht="96" x14ac:dyDescent="0.3">
      <c r="A692" s="84">
        <v>2</v>
      </c>
      <c r="B692" s="84" t="s">
        <v>202</v>
      </c>
      <c r="C692" s="203">
        <v>21</v>
      </c>
      <c r="D692" s="86" t="s">
        <v>3531</v>
      </c>
      <c r="E692" s="86" t="s">
        <v>3532</v>
      </c>
      <c r="F692" s="203" t="s">
        <v>473</v>
      </c>
      <c r="G692" s="203" t="s">
        <v>296</v>
      </c>
      <c r="H692" s="203" t="s">
        <v>79</v>
      </c>
      <c r="I692" s="203" t="s">
        <v>54</v>
      </c>
      <c r="J692" s="203">
        <v>24</v>
      </c>
      <c r="K692" s="203" t="s">
        <v>3533</v>
      </c>
      <c r="L692" s="203" t="s">
        <v>3534</v>
      </c>
      <c r="M692" s="203"/>
      <c r="N692" s="203" t="s">
        <v>3535</v>
      </c>
      <c r="O692" s="203" t="s">
        <v>32</v>
      </c>
      <c r="P692" s="203">
        <v>2</v>
      </c>
      <c r="Q692" s="204">
        <v>70000</v>
      </c>
      <c r="R692" s="7">
        <v>65000</v>
      </c>
      <c r="S692" s="127">
        <v>100000</v>
      </c>
      <c r="T692" s="88">
        <f>R692*S692</f>
        <v>6500000000</v>
      </c>
      <c r="U692" s="203" t="s">
        <v>3530</v>
      </c>
      <c r="V692" s="206"/>
      <c r="W692" s="206"/>
    </row>
    <row r="693" spans="1:23" ht="96" x14ac:dyDescent="0.3">
      <c r="A693" s="84">
        <v>3</v>
      </c>
      <c r="B693" s="84" t="s">
        <v>202</v>
      </c>
      <c r="C693" s="132">
        <v>22</v>
      </c>
      <c r="D693" s="86" t="s">
        <v>3531</v>
      </c>
      <c r="E693" s="86" t="s">
        <v>3536</v>
      </c>
      <c r="F693" s="86" t="s">
        <v>205</v>
      </c>
      <c r="G693" s="203" t="s">
        <v>296</v>
      </c>
      <c r="H693" s="203" t="s">
        <v>79</v>
      </c>
      <c r="I693" s="86" t="s">
        <v>54</v>
      </c>
      <c r="J693" s="86">
        <v>24</v>
      </c>
      <c r="K693" s="86" t="s">
        <v>3537</v>
      </c>
      <c r="L693" s="86" t="s">
        <v>3538</v>
      </c>
      <c r="M693" s="86"/>
      <c r="N693" s="203" t="s">
        <v>3535</v>
      </c>
      <c r="O693" s="86" t="s">
        <v>32</v>
      </c>
      <c r="P693" s="86">
        <v>2</v>
      </c>
      <c r="Q693" s="204">
        <v>130000</v>
      </c>
      <c r="R693" s="7">
        <v>120000</v>
      </c>
      <c r="S693" s="127">
        <v>40000</v>
      </c>
      <c r="T693" s="88">
        <f>R693*S693</f>
        <v>4800000000</v>
      </c>
      <c r="U693" s="203" t="s">
        <v>3530</v>
      </c>
      <c r="V693" s="208"/>
      <c r="W693" s="208"/>
    </row>
    <row r="694" spans="1:23" x14ac:dyDescent="0.3">
      <c r="A694" s="91"/>
      <c r="B694" s="249" t="s">
        <v>3539</v>
      </c>
      <c r="C694" s="135"/>
      <c r="D694" s="109"/>
      <c r="E694" s="109"/>
      <c r="F694" s="109"/>
      <c r="G694" s="209"/>
      <c r="H694" s="209"/>
      <c r="I694" s="109"/>
      <c r="J694" s="109"/>
      <c r="K694" s="109"/>
      <c r="L694" s="109"/>
      <c r="M694" s="109"/>
      <c r="N694" s="209"/>
      <c r="O694" s="109"/>
      <c r="P694" s="109"/>
      <c r="Q694" s="345"/>
      <c r="R694" s="130"/>
      <c r="S694" s="131"/>
      <c r="T694" s="113">
        <f>SUM(T695:T717)</f>
        <v>3327260000</v>
      </c>
      <c r="U694" s="209"/>
      <c r="V694" s="213"/>
      <c r="W694" s="213"/>
    </row>
    <row r="695" spans="1:23" ht="72" x14ac:dyDescent="0.3">
      <c r="A695" s="84">
        <v>1</v>
      </c>
      <c r="B695" s="84" t="s">
        <v>202</v>
      </c>
      <c r="C695" s="86">
        <v>55</v>
      </c>
      <c r="D695" s="86" t="s">
        <v>3404</v>
      </c>
      <c r="E695" s="86" t="s">
        <v>3540</v>
      </c>
      <c r="F695" s="86" t="s">
        <v>3541</v>
      </c>
      <c r="G695" s="86" t="s">
        <v>350</v>
      </c>
      <c r="H695" s="86" t="s">
        <v>155</v>
      </c>
      <c r="I695" s="86" t="s">
        <v>89</v>
      </c>
      <c r="J695" s="86">
        <v>36</v>
      </c>
      <c r="K695" s="86" t="s">
        <v>3542</v>
      </c>
      <c r="L695" s="86" t="s">
        <v>3543</v>
      </c>
      <c r="M695" s="86" t="s">
        <v>3544</v>
      </c>
      <c r="N695" s="86" t="s">
        <v>3545</v>
      </c>
      <c r="O695" s="86" t="s">
        <v>32</v>
      </c>
      <c r="P695" s="86">
        <v>4</v>
      </c>
      <c r="Q695" s="11">
        <v>60000</v>
      </c>
      <c r="R695" s="11">
        <v>60000</v>
      </c>
      <c r="S695" s="127">
        <v>3000</v>
      </c>
      <c r="T695" s="88">
        <f>R695*S695</f>
        <v>180000000</v>
      </c>
      <c r="U695" s="86" t="s">
        <v>3546</v>
      </c>
      <c r="V695" s="154"/>
      <c r="W695" s="154"/>
    </row>
    <row r="696" spans="1:23" ht="72" x14ac:dyDescent="0.3">
      <c r="A696" s="84">
        <v>2</v>
      </c>
      <c r="B696" s="84" t="s">
        <v>202</v>
      </c>
      <c r="C696" s="86">
        <v>66</v>
      </c>
      <c r="D696" s="86" t="s">
        <v>939</v>
      </c>
      <c r="E696" s="86" t="s">
        <v>3547</v>
      </c>
      <c r="F696" s="86" t="s">
        <v>3548</v>
      </c>
      <c r="G696" s="86" t="s">
        <v>350</v>
      </c>
      <c r="H696" s="86" t="s">
        <v>155</v>
      </c>
      <c r="I696" s="86" t="s">
        <v>54</v>
      </c>
      <c r="J696" s="86">
        <v>24</v>
      </c>
      <c r="K696" s="86" t="s">
        <v>3549</v>
      </c>
      <c r="L696" s="86" t="s">
        <v>3550</v>
      </c>
      <c r="M696" s="86" t="s">
        <v>3551</v>
      </c>
      <c r="N696" s="86" t="s">
        <v>3545</v>
      </c>
      <c r="O696" s="86" t="s">
        <v>32</v>
      </c>
      <c r="P696" s="86">
        <v>4</v>
      </c>
      <c r="Q696" s="11">
        <v>5500</v>
      </c>
      <c r="R696" s="11">
        <v>5500</v>
      </c>
      <c r="S696" s="127">
        <v>10000</v>
      </c>
      <c r="T696" s="88">
        <f>R696*S696</f>
        <v>55000000</v>
      </c>
      <c r="U696" s="86" t="s">
        <v>3546</v>
      </c>
      <c r="V696" s="154"/>
      <c r="W696" s="154"/>
    </row>
    <row r="697" spans="1:23" ht="60" x14ac:dyDescent="0.3">
      <c r="A697" s="84">
        <v>3</v>
      </c>
      <c r="B697" s="84" t="s">
        <v>202</v>
      </c>
      <c r="C697" s="86">
        <v>68</v>
      </c>
      <c r="D697" s="86" t="s">
        <v>3552</v>
      </c>
      <c r="E697" s="86" t="s">
        <v>3553</v>
      </c>
      <c r="F697" s="86" t="s">
        <v>3554</v>
      </c>
      <c r="G697" s="86" t="s">
        <v>3555</v>
      </c>
      <c r="H697" s="86" t="s">
        <v>155</v>
      </c>
      <c r="I697" s="86" t="s">
        <v>89</v>
      </c>
      <c r="J697" s="86">
        <v>24</v>
      </c>
      <c r="K697" s="86" t="s">
        <v>3549</v>
      </c>
      <c r="L697" s="86" t="s">
        <v>3556</v>
      </c>
      <c r="M697" s="84"/>
      <c r="N697" s="86" t="s">
        <v>3545</v>
      </c>
      <c r="O697" s="86" t="s">
        <v>32</v>
      </c>
      <c r="P697" s="86">
        <v>4</v>
      </c>
      <c r="Q697" s="11">
        <v>5500</v>
      </c>
      <c r="R697" s="11">
        <v>5500</v>
      </c>
      <c r="S697" s="127">
        <v>10000</v>
      </c>
      <c r="T697" s="88">
        <f>R697*S697</f>
        <v>55000000</v>
      </c>
      <c r="U697" s="86" t="s">
        <v>3546</v>
      </c>
      <c r="V697" s="154"/>
      <c r="W697" s="154"/>
    </row>
    <row r="698" spans="1:23" ht="60" x14ac:dyDescent="0.3">
      <c r="A698" s="84">
        <v>4</v>
      </c>
      <c r="B698" s="84" t="s">
        <v>22</v>
      </c>
      <c r="C698" s="85">
        <v>53</v>
      </c>
      <c r="D698" s="86" t="s">
        <v>3557</v>
      </c>
      <c r="E698" s="86" t="s">
        <v>3558</v>
      </c>
      <c r="F698" s="86" t="s">
        <v>3559</v>
      </c>
      <c r="G698" s="96" t="s">
        <v>645</v>
      </c>
      <c r="H698" s="86" t="s">
        <v>68</v>
      </c>
      <c r="I698" s="96" t="s">
        <v>89</v>
      </c>
      <c r="J698" s="3">
        <v>24</v>
      </c>
      <c r="K698" s="86" t="s">
        <v>3560</v>
      </c>
      <c r="L698" s="96" t="s">
        <v>3561</v>
      </c>
      <c r="M698" s="96"/>
      <c r="N698" s="96" t="s">
        <v>3562</v>
      </c>
      <c r="O698" s="96" t="s">
        <v>150</v>
      </c>
      <c r="P698" s="86">
        <v>4</v>
      </c>
      <c r="Q698" s="2">
        <v>5565</v>
      </c>
      <c r="R698" s="2">
        <v>5250</v>
      </c>
      <c r="S698" s="88">
        <v>20000</v>
      </c>
      <c r="T698" s="88">
        <f>R698*S698</f>
        <v>105000000</v>
      </c>
      <c r="U698" s="86" t="s">
        <v>3546</v>
      </c>
      <c r="V698" s="83"/>
      <c r="W698" s="83"/>
    </row>
    <row r="699" spans="1:23" ht="60" x14ac:dyDescent="0.3">
      <c r="A699" s="84">
        <v>5</v>
      </c>
      <c r="B699" s="84" t="s">
        <v>22</v>
      </c>
      <c r="C699" s="85">
        <v>71</v>
      </c>
      <c r="D699" s="86" t="s">
        <v>1650</v>
      </c>
      <c r="E699" s="86" t="s">
        <v>3563</v>
      </c>
      <c r="F699" s="86" t="s">
        <v>3564</v>
      </c>
      <c r="G699" s="96" t="s">
        <v>3565</v>
      </c>
      <c r="H699" s="86" t="s">
        <v>3566</v>
      </c>
      <c r="I699" s="96" t="s">
        <v>54</v>
      </c>
      <c r="J699" s="3">
        <v>24</v>
      </c>
      <c r="K699" s="86" t="s">
        <v>3567</v>
      </c>
      <c r="L699" s="96" t="s">
        <v>3568</v>
      </c>
      <c r="M699" s="96"/>
      <c r="N699" s="96" t="s">
        <v>3562</v>
      </c>
      <c r="O699" s="96" t="s">
        <v>150</v>
      </c>
      <c r="P699" s="86">
        <v>4</v>
      </c>
      <c r="Q699" s="2">
        <v>12800</v>
      </c>
      <c r="R699" s="2">
        <v>12600</v>
      </c>
      <c r="S699" s="88">
        <v>20000</v>
      </c>
      <c r="T699" s="88">
        <f>R699*S699</f>
        <v>252000000</v>
      </c>
      <c r="U699" s="86" t="s">
        <v>3546</v>
      </c>
      <c r="V699" s="83"/>
      <c r="W699" s="83"/>
    </row>
    <row r="700" spans="1:23" ht="60" x14ac:dyDescent="0.3">
      <c r="A700" s="84">
        <v>6</v>
      </c>
      <c r="B700" s="84" t="s">
        <v>22</v>
      </c>
      <c r="C700" s="85">
        <v>73</v>
      </c>
      <c r="D700" s="86" t="s">
        <v>3569</v>
      </c>
      <c r="E700" s="86" t="s">
        <v>3570</v>
      </c>
      <c r="F700" s="86" t="s">
        <v>3571</v>
      </c>
      <c r="G700" s="96" t="s">
        <v>98</v>
      </c>
      <c r="H700" s="86" t="s">
        <v>79</v>
      </c>
      <c r="I700" s="96" t="s">
        <v>89</v>
      </c>
      <c r="J700" s="3">
        <v>36</v>
      </c>
      <c r="K700" s="86" t="s">
        <v>3572</v>
      </c>
      <c r="L700" s="96" t="s">
        <v>3573</v>
      </c>
      <c r="M700" s="96"/>
      <c r="N700" s="96" t="s">
        <v>3562</v>
      </c>
      <c r="O700" s="96" t="s">
        <v>150</v>
      </c>
      <c r="P700" s="86">
        <v>4</v>
      </c>
      <c r="Q700" s="2">
        <v>42000</v>
      </c>
      <c r="R700" s="2">
        <v>42000</v>
      </c>
      <c r="S700" s="88">
        <v>1000</v>
      </c>
      <c r="T700" s="88">
        <f>R700*S700</f>
        <v>42000000</v>
      </c>
      <c r="U700" s="86" t="s">
        <v>3546</v>
      </c>
      <c r="V700" s="83"/>
      <c r="W700" s="83"/>
    </row>
    <row r="701" spans="1:23" ht="108" x14ac:dyDescent="0.3">
      <c r="A701" s="84">
        <v>7</v>
      </c>
      <c r="B701" s="84" t="s">
        <v>22</v>
      </c>
      <c r="C701" s="85">
        <v>79</v>
      </c>
      <c r="D701" s="86" t="s">
        <v>3574</v>
      </c>
      <c r="E701" s="86" t="s">
        <v>3575</v>
      </c>
      <c r="F701" s="86" t="s">
        <v>3576</v>
      </c>
      <c r="G701" s="96" t="s">
        <v>98</v>
      </c>
      <c r="H701" s="86" t="s">
        <v>79</v>
      </c>
      <c r="I701" s="96" t="s">
        <v>89</v>
      </c>
      <c r="J701" s="3">
        <v>36</v>
      </c>
      <c r="K701" s="86" t="s">
        <v>3577</v>
      </c>
      <c r="L701" s="96" t="s">
        <v>3578</v>
      </c>
      <c r="M701" s="96" t="s">
        <v>3579</v>
      </c>
      <c r="N701" s="96" t="s">
        <v>3562</v>
      </c>
      <c r="O701" s="96" t="s">
        <v>150</v>
      </c>
      <c r="P701" s="86">
        <v>4</v>
      </c>
      <c r="Q701" s="2">
        <v>88000</v>
      </c>
      <c r="R701" s="2">
        <v>23500</v>
      </c>
      <c r="S701" s="88">
        <v>4000</v>
      </c>
      <c r="T701" s="88">
        <f>R701*S701</f>
        <v>94000000</v>
      </c>
      <c r="U701" s="86" t="s">
        <v>3546</v>
      </c>
      <c r="V701" s="83"/>
      <c r="W701" s="83"/>
    </row>
    <row r="702" spans="1:23" ht="60" x14ac:dyDescent="0.3">
      <c r="A702" s="84">
        <v>8</v>
      </c>
      <c r="B702" s="84" t="s">
        <v>22</v>
      </c>
      <c r="C702" s="85">
        <v>112</v>
      </c>
      <c r="D702" s="225" t="s">
        <v>3580</v>
      </c>
      <c r="E702" s="225" t="s">
        <v>3581</v>
      </c>
      <c r="F702" s="87" t="s">
        <v>3582</v>
      </c>
      <c r="G702" s="96" t="s">
        <v>3583</v>
      </c>
      <c r="H702" s="86" t="s">
        <v>27</v>
      </c>
      <c r="I702" s="96" t="s">
        <v>89</v>
      </c>
      <c r="J702" s="3">
        <v>36</v>
      </c>
      <c r="K702" s="86" t="s">
        <v>3584</v>
      </c>
      <c r="L702" s="96" t="s">
        <v>3585</v>
      </c>
      <c r="M702" s="96"/>
      <c r="N702" s="96" t="s">
        <v>3562</v>
      </c>
      <c r="O702" s="96" t="s">
        <v>150</v>
      </c>
      <c r="P702" s="86">
        <v>4</v>
      </c>
      <c r="Q702" s="2">
        <v>6600</v>
      </c>
      <c r="R702" s="2">
        <v>6600</v>
      </c>
      <c r="S702" s="88">
        <v>5000</v>
      </c>
      <c r="T702" s="88">
        <f>R702*S702</f>
        <v>33000000</v>
      </c>
      <c r="U702" s="86" t="s">
        <v>3546</v>
      </c>
      <c r="V702" s="83"/>
      <c r="W702" s="83"/>
    </row>
    <row r="703" spans="1:23" ht="60" x14ac:dyDescent="0.3">
      <c r="A703" s="84">
        <v>9</v>
      </c>
      <c r="B703" s="84" t="s">
        <v>22</v>
      </c>
      <c r="C703" s="85">
        <v>153</v>
      </c>
      <c r="D703" s="86" t="s">
        <v>3442</v>
      </c>
      <c r="E703" s="86" t="s">
        <v>3586</v>
      </c>
      <c r="F703" s="86" t="s">
        <v>3587</v>
      </c>
      <c r="G703" s="96" t="s">
        <v>98</v>
      </c>
      <c r="H703" s="86" t="s">
        <v>79</v>
      </c>
      <c r="I703" s="96" t="s">
        <v>54</v>
      </c>
      <c r="J703" s="3">
        <v>24</v>
      </c>
      <c r="K703" s="86" t="s">
        <v>3588</v>
      </c>
      <c r="L703" s="96" t="s">
        <v>3589</v>
      </c>
      <c r="M703" s="96"/>
      <c r="N703" s="96" t="s">
        <v>3562</v>
      </c>
      <c r="O703" s="96" t="s">
        <v>150</v>
      </c>
      <c r="P703" s="86">
        <v>4</v>
      </c>
      <c r="Q703" s="2">
        <v>25000</v>
      </c>
      <c r="R703" s="2">
        <v>25000</v>
      </c>
      <c r="S703" s="88">
        <v>1000</v>
      </c>
      <c r="T703" s="88">
        <f>R703*S703</f>
        <v>25000000</v>
      </c>
      <c r="U703" s="86" t="s">
        <v>3546</v>
      </c>
      <c r="V703" s="83"/>
      <c r="W703" s="83"/>
    </row>
    <row r="704" spans="1:23" ht="60" x14ac:dyDescent="0.3">
      <c r="A704" s="84">
        <v>10</v>
      </c>
      <c r="B704" s="84" t="s">
        <v>22</v>
      </c>
      <c r="C704" s="85">
        <v>188</v>
      </c>
      <c r="D704" s="86" t="s">
        <v>3590</v>
      </c>
      <c r="E704" s="86" t="s">
        <v>3591</v>
      </c>
      <c r="F704" s="86" t="s">
        <v>3592</v>
      </c>
      <c r="G704" s="96" t="s">
        <v>98</v>
      </c>
      <c r="H704" s="86" t="s">
        <v>79</v>
      </c>
      <c r="I704" s="96" t="s">
        <v>89</v>
      </c>
      <c r="J704" s="3">
        <v>24</v>
      </c>
      <c r="K704" s="86" t="s">
        <v>3593</v>
      </c>
      <c r="L704" s="96" t="s">
        <v>3594</v>
      </c>
      <c r="M704" s="96"/>
      <c r="N704" s="96" t="s">
        <v>3562</v>
      </c>
      <c r="O704" s="96" t="s">
        <v>150</v>
      </c>
      <c r="P704" s="86">
        <v>4</v>
      </c>
      <c r="Q704" s="2">
        <v>9450</v>
      </c>
      <c r="R704" s="2">
        <v>9450</v>
      </c>
      <c r="S704" s="88">
        <v>15000</v>
      </c>
      <c r="T704" s="88">
        <f>R704*S704</f>
        <v>141750000</v>
      </c>
      <c r="U704" s="86" t="s">
        <v>3546</v>
      </c>
      <c r="V704" s="83"/>
      <c r="W704" s="83"/>
    </row>
    <row r="705" spans="1:23" ht="60" x14ac:dyDescent="0.3">
      <c r="A705" s="84">
        <v>11</v>
      </c>
      <c r="B705" s="84" t="s">
        <v>22</v>
      </c>
      <c r="C705" s="85">
        <v>215</v>
      </c>
      <c r="D705" s="86" t="s">
        <v>1310</v>
      </c>
      <c r="E705" s="86" t="s">
        <v>3595</v>
      </c>
      <c r="F705" s="86" t="s">
        <v>3444</v>
      </c>
      <c r="G705" s="96" t="s">
        <v>98</v>
      </c>
      <c r="H705" s="86" t="s">
        <v>79</v>
      </c>
      <c r="I705" s="96" t="s">
        <v>54</v>
      </c>
      <c r="J705" s="3">
        <v>24</v>
      </c>
      <c r="K705" s="86" t="s">
        <v>3596</v>
      </c>
      <c r="L705" s="96" t="s">
        <v>3597</v>
      </c>
      <c r="M705" s="96"/>
      <c r="N705" s="96" t="s">
        <v>3562</v>
      </c>
      <c r="O705" s="96" t="s">
        <v>150</v>
      </c>
      <c r="P705" s="86">
        <v>4</v>
      </c>
      <c r="Q705" s="2">
        <v>51000</v>
      </c>
      <c r="R705" s="2">
        <v>42000</v>
      </c>
      <c r="S705" s="88">
        <v>3000</v>
      </c>
      <c r="T705" s="88">
        <f>R705*S705</f>
        <v>126000000</v>
      </c>
      <c r="U705" s="86" t="s">
        <v>3546</v>
      </c>
      <c r="V705" s="83"/>
      <c r="W705" s="83"/>
    </row>
    <row r="706" spans="1:23" ht="60" x14ac:dyDescent="0.3">
      <c r="A706" s="84">
        <v>12</v>
      </c>
      <c r="B706" s="84" t="s">
        <v>22</v>
      </c>
      <c r="C706" s="85">
        <v>226</v>
      </c>
      <c r="D706" s="86" t="s">
        <v>3598</v>
      </c>
      <c r="E706" s="86" t="s">
        <v>3599</v>
      </c>
      <c r="F706" s="86" t="s">
        <v>3600</v>
      </c>
      <c r="G706" s="96" t="s">
        <v>350</v>
      </c>
      <c r="H706" s="86" t="s">
        <v>155</v>
      </c>
      <c r="I706" s="96" t="s">
        <v>89</v>
      </c>
      <c r="J706" s="3">
        <v>36</v>
      </c>
      <c r="K706" s="86" t="s">
        <v>3549</v>
      </c>
      <c r="L706" s="96" t="s">
        <v>3601</v>
      </c>
      <c r="M706" s="96"/>
      <c r="N706" s="96" t="s">
        <v>3562</v>
      </c>
      <c r="O706" s="96" t="s">
        <v>150</v>
      </c>
      <c r="P706" s="86">
        <v>4</v>
      </c>
      <c r="Q706" s="2">
        <v>5500</v>
      </c>
      <c r="R706" s="2">
        <v>5500</v>
      </c>
      <c r="S706" s="88">
        <v>10000</v>
      </c>
      <c r="T706" s="88">
        <f>R706*S706</f>
        <v>55000000</v>
      </c>
      <c r="U706" s="86" t="s">
        <v>3546</v>
      </c>
      <c r="V706" s="83"/>
      <c r="W706" s="83"/>
    </row>
    <row r="707" spans="1:23" ht="60" x14ac:dyDescent="0.3">
      <c r="A707" s="84">
        <v>13</v>
      </c>
      <c r="B707" s="84" t="s">
        <v>22</v>
      </c>
      <c r="C707" s="85">
        <v>257</v>
      </c>
      <c r="D707" s="86" t="s">
        <v>3602</v>
      </c>
      <c r="E707" s="86" t="s">
        <v>3603</v>
      </c>
      <c r="F707" s="103" t="s">
        <v>1833</v>
      </c>
      <c r="G707" s="96" t="s">
        <v>1283</v>
      </c>
      <c r="H707" s="86" t="s">
        <v>68</v>
      </c>
      <c r="I707" s="96" t="s">
        <v>89</v>
      </c>
      <c r="J707" s="3">
        <v>36</v>
      </c>
      <c r="K707" s="86" t="s">
        <v>3604</v>
      </c>
      <c r="L707" s="96" t="s">
        <v>3605</v>
      </c>
      <c r="M707" s="96"/>
      <c r="N707" s="96" t="s">
        <v>3562</v>
      </c>
      <c r="O707" s="96" t="s">
        <v>150</v>
      </c>
      <c r="P707" s="86">
        <v>4</v>
      </c>
      <c r="Q707" s="2">
        <v>5500</v>
      </c>
      <c r="R707" s="2">
        <v>4500</v>
      </c>
      <c r="S707" s="88">
        <v>5000</v>
      </c>
      <c r="T707" s="88">
        <f>R707*S707</f>
        <v>22500000</v>
      </c>
      <c r="U707" s="86" t="s">
        <v>3546</v>
      </c>
      <c r="V707" s="83"/>
      <c r="W707" s="83"/>
    </row>
    <row r="708" spans="1:23" ht="60" x14ac:dyDescent="0.3">
      <c r="A708" s="84">
        <v>14</v>
      </c>
      <c r="B708" s="84" t="s">
        <v>22</v>
      </c>
      <c r="C708" s="85">
        <v>260</v>
      </c>
      <c r="D708" s="86" t="s">
        <v>3606</v>
      </c>
      <c r="E708" s="86" t="s">
        <v>3607</v>
      </c>
      <c r="F708" s="86" t="s">
        <v>3608</v>
      </c>
      <c r="G708" s="96" t="s">
        <v>3609</v>
      </c>
      <c r="H708" s="161" t="s">
        <v>155</v>
      </c>
      <c r="I708" s="96" t="s">
        <v>89</v>
      </c>
      <c r="J708" s="3">
        <v>24</v>
      </c>
      <c r="K708" s="161" t="s">
        <v>3610</v>
      </c>
      <c r="L708" s="96" t="s">
        <v>3611</v>
      </c>
      <c r="M708" s="96"/>
      <c r="N708" s="96" t="s">
        <v>3562</v>
      </c>
      <c r="O708" s="96" t="s">
        <v>150</v>
      </c>
      <c r="P708" s="86">
        <v>4</v>
      </c>
      <c r="Q708" s="2">
        <v>5500</v>
      </c>
      <c r="R708" s="2">
        <v>5500</v>
      </c>
      <c r="S708" s="88">
        <v>2000</v>
      </c>
      <c r="T708" s="88">
        <f>R708*S708</f>
        <v>11000000</v>
      </c>
      <c r="U708" s="86" t="s">
        <v>3546</v>
      </c>
      <c r="V708" s="83"/>
      <c r="W708" s="83"/>
    </row>
    <row r="709" spans="1:23" ht="120" x14ac:dyDescent="0.3">
      <c r="A709" s="84">
        <v>15</v>
      </c>
      <c r="B709" s="84" t="s">
        <v>22</v>
      </c>
      <c r="C709" s="85">
        <v>324</v>
      </c>
      <c r="D709" s="86" t="s">
        <v>2668</v>
      </c>
      <c r="E709" s="86" t="s">
        <v>3612</v>
      </c>
      <c r="F709" s="86" t="s">
        <v>3613</v>
      </c>
      <c r="G709" s="96" t="s">
        <v>1283</v>
      </c>
      <c r="H709" s="86" t="s">
        <v>68</v>
      </c>
      <c r="I709" s="96" t="s">
        <v>89</v>
      </c>
      <c r="J709" s="3">
        <v>24</v>
      </c>
      <c r="K709" s="86" t="s">
        <v>3604</v>
      </c>
      <c r="L709" s="96" t="s">
        <v>3614</v>
      </c>
      <c r="M709" s="96" t="s">
        <v>3615</v>
      </c>
      <c r="N709" s="96" t="s">
        <v>3562</v>
      </c>
      <c r="O709" s="96" t="s">
        <v>150</v>
      </c>
      <c r="P709" s="86">
        <v>4</v>
      </c>
      <c r="Q709" s="2">
        <v>3675</v>
      </c>
      <c r="R709" s="2">
        <v>3675</v>
      </c>
      <c r="S709" s="88">
        <v>60000</v>
      </c>
      <c r="T709" s="88">
        <f>R709*S709</f>
        <v>220500000</v>
      </c>
      <c r="U709" s="86" t="s">
        <v>3546</v>
      </c>
      <c r="V709" s="83"/>
      <c r="W709" s="83"/>
    </row>
    <row r="710" spans="1:23" ht="60" x14ac:dyDescent="0.3">
      <c r="A710" s="84">
        <v>16</v>
      </c>
      <c r="B710" s="84" t="s">
        <v>22</v>
      </c>
      <c r="C710" s="85">
        <v>326</v>
      </c>
      <c r="D710" s="86" t="s">
        <v>3616</v>
      </c>
      <c r="E710" s="86" t="s">
        <v>3617</v>
      </c>
      <c r="F710" s="86" t="s">
        <v>3618</v>
      </c>
      <c r="G710" s="96" t="s">
        <v>98</v>
      </c>
      <c r="H710" s="86" t="s">
        <v>79</v>
      </c>
      <c r="I710" s="96" t="s">
        <v>89</v>
      </c>
      <c r="J710" s="3">
        <v>36</v>
      </c>
      <c r="K710" s="86" t="s">
        <v>90</v>
      </c>
      <c r="L710" s="96" t="s">
        <v>3619</v>
      </c>
      <c r="M710" s="96"/>
      <c r="N710" s="96" t="s">
        <v>3562</v>
      </c>
      <c r="O710" s="96" t="s">
        <v>150</v>
      </c>
      <c r="P710" s="86">
        <v>4</v>
      </c>
      <c r="Q710" s="2">
        <v>32000</v>
      </c>
      <c r="R710" s="2">
        <v>29400</v>
      </c>
      <c r="S710" s="88">
        <v>300</v>
      </c>
      <c r="T710" s="88">
        <f>R710*S710</f>
        <v>8820000</v>
      </c>
      <c r="U710" s="86" t="s">
        <v>3546</v>
      </c>
      <c r="V710" s="83"/>
      <c r="W710" s="83"/>
    </row>
    <row r="711" spans="1:23" ht="60" x14ac:dyDescent="0.3">
      <c r="A711" s="84">
        <v>17</v>
      </c>
      <c r="B711" s="84" t="s">
        <v>22</v>
      </c>
      <c r="C711" s="85">
        <v>363</v>
      </c>
      <c r="D711" s="86" t="s">
        <v>3333</v>
      </c>
      <c r="E711" s="86" t="s">
        <v>3620</v>
      </c>
      <c r="F711" s="86" t="s">
        <v>3621</v>
      </c>
      <c r="G711" s="306" t="s">
        <v>98</v>
      </c>
      <c r="H711" s="86" t="s">
        <v>79</v>
      </c>
      <c r="I711" s="96" t="s">
        <v>54</v>
      </c>
      <c r="J711" s="3">
        <v>24</v>
      </c>
      <c r="K711" s="86" t="s">
        <v>3622</v>
      </c>
      <c r="L711" s="96" t="s">
        <v>3623</v>
      </c>
      <c r="M711" s="96"/>
      <c r="N711" s="96" t="s">
        <v>3562</v>
      </c>
      <c r="O711" s="96" t="s">
        <v>150</v>
      </c>
      <c r="P711" s="86">
        <v>4</v>
      </c>
      <c r="Q711" s="2">
        <v>68000</v>
      </c>
      <c r="R711" s="2">
        <v>54000</v>
      </c>
      <c r="S711" s="88">
        <v>11000</v>
      </c>
      <c r="T711" s="88">
        <f>R711*S711</f>
        <v>594000000</v>
      </c>
      <c r="U711" s="86" t="s">
        <v>3546</v>
      </c>
      <c r="V711" s="83"/>
      <c r="W711" s="83"/>
    </row>
    <row r="712" spans="1:23" ht="60" x14ac:dyDescent="0.3">
      <c r="A712" s="84">
        <v>18</v>
      </c>
      <c r="B712" s="84" t="s">
        <v>22</v>
      </c>
      <c r="C712" s="85">
        <v>413</v>
      </c>
      <c r="D712" s="125" t="s">
        <v>3343</v>
      </c>
      <c r="E712" s="125" t="s">
        <v>3624</v>
      </c>
      <c r="F712" s="125" t="s">
        <v>3625</v>
      </c>
      <c r="G712" s="96" t="s">
        <v>3626</v>
      </c>
      <c r="H712" s="125" t="s">
        <v>68</v>
      </c>
      <c r="I712" s="96" t="s">
        <v>89</v>
      </c>
      <c r="J712" s="3">
        <v>24</v>
      </c>
      <c r="K712" s="125" t="s">
        <v>3627</v>
      </c>
      <c r="L712" s="96" t="s">
        <v>3628</v>
      </c>
      <c r="M712" s="96"/>
      <c r="N712" s="96" t="s">
        <v>3562</v>
      </c>
      <c r="O712" s="96" t="s">
        <v>150</v>
      </c>
      <c r="P712" s="86">
        <v>4</v>
      </c>
      <c r="Q712" s="2">
        <v>90000</v>
      </c>
      <c r="R712" s="2">
        <v>88200</v>
      </c>
      <c r="S712" s="88">
        <v>1000</v>
      </c>
      <c r="T712" s="88">
        <f>R712*S712</f>
        <v>88200000</v>
      </c>
      <c r="U712" s="86" t="s">
        <v>3546</v>
      </c>
      <c r="V712" s="83"/>
      <c r="W712" s="83"/>
    </row>
    <row r="713" spans="1:23" ht="60" x14ac:dyDescent="0.3">
      <c r="A713" s="84">
        <v>19</v>
      </c>
      <c r="B713" s="84" t="s">
        <v>22</v>
      </c>
      <c r="C713" s="85">
        <v>459</v>
      </c>
      <c r="D713" s="86" t="s">
        <v>3629</v>
      </c>
      <c r="E713" s="86" t="s">
        <v>3630</v>
      </c>
      <c r="F713" s="86" t="s">
        <v>3576</v>
      </c>
      <c r="G713" s="96" t="s">
        <v>98</v>
      </c>
      <c r="H713" s="86" t="s">
        <v>79</v>
      </c>
      <c r="I713" s="96" t="s">
        <v>89</v>
      </c>
      <c r="J713" s="3">
        <v>36</v>
      </c>
      <c r="K713" s="86" t="s">
        <v>3631</v>
      </c>
      <c r="L713" s="96" t="s">
        <v>3632</v>
      </c>
      <c r="M713" s="96"/>
      <c r="N713" s="96" t="s">
        <v>3562</v>
      </c>
      <c r="O713" s="96" t="s">
        <v>150</v>
      </c>
      <c r="P713" s="86">
        <v>4</v>
      </c>
      <c r="Q713" s="2">
        <v>68000</v>
      </c>
      <c r="R713" s="2">
        <v>52000</v>
      </c>
      <c r="S713" s="88">
        <v>7000</v>
      </c>
      <c r="T713" s="88">
        <f>R713*S713</f>
        <v>364000000</v>
      </c>
      <c r="U713" s="86" t="s">
        <v>3546</v>
      </c>
      <c r="V713" s="83"/>
      <c r="W713" s="83"/>
    </row>
    <row r="714" spans="1:23" ht="120" x14ac:dyDescent="0.3">
      <c r="A714" s="84">
        <v>20</v>
      </c>
      <c r="B714" s="84" t="s">
        <v>22</v>
      </c>
      <c r="C714" s="85">
        <v>467</v>
      </c>
      <c r="D714" s="86" t="s">
        <v>983</v>
      </c>
      <c r="E714" s="86" t="s">
        <v>3633</v>
      </c>
      <c r="F714" s="86" t="s">
        <v>3634</v>
      </c>
      <c r="G714" s="96" t="s">
        <v>3635</v>
      </c>
      <c r="H714" s="86" t="s">
        <v>3566</v>
      </c>
      <c r="I714" s="96" t="s">
        <v>89</v>
      </c>
      <c r="J714" s="3">
        <v>36</v>
      </c>
      <c r="K714" s="86" t="s">
        <v>3636</v>
      </c>
      <c r="L714" s="96" t="s">
        <v>3637</v>
      </c>
      <c r="M714" s="96" t="s">
        <v>3638</v>
      </c>
      <c r="N714" s="96" t="s">
        <v>3562</v>
      </c>
      <c r="O714" s="96" t="s">
        <v>150</v>
      </c>
      <c r="P714" s="86">
        <v>4</v>
      </c>
      <c r="Q714" s="2">
        <v>4500</v>
      </c>
      <c r="R714" s="2">
        <v>4410</v>
      </c>
      <c r="S714" s="88">
        <v>50000</v>
      </c>
      <c r="T714" s="88">
        <f>R714*S714</f>
        <v>220500000</v>
      </c>
      <c r="U714" s="86" t="s">
        <v>3546</v>
      </c>
      <c r="V714" s="83"/>
      <c r="W714" s="83"/>
    </row>
    <row r="715" spans="1:23" ht="60" x14ac:dyDescent="0.3">
      <c r="A715" s="84">
        <v>21</v>
      </c>
      <c r="B715" s="84" t="s">
        <v>22</v>
      </c>
      <c r="C715" s="85">
        <v>470</v>
      </c>
      <c r="D715" s="86" t="s">
        <v>983</v>
      </c>
      <c r="E715" s="86" t="s">
        <v>3639</v>
      </c>
      <c r="F715" s="86" t="s">
        <v>986</v>
      </c>
      <c r="G715" s="346" t="s">
        <v>98</v>
      </c>
      <c r="H715" s="86" t="s">
        <v>79</v>
      </c>
      <c r="I715" s="96" t="s">
        <v>89</v>
      </c>
      <c r="J715" s="3">
        <v>36</v>
      </c>
      <c r="K715" s="86" t="s">
        <v>3577</v>
      </c>
      <c r="L715" s="96" t="s">
        <v>3640</v>
      </c>
      <c r="M715" s="96"/>
      <c r="N715" s="96" t="s">
        <v>3562</v>
      </c>
      <c r="O715" s="96" t="s">
        <v>150</v>
      </c>
      <c r="P715" s="86">
        <v>4</v>
      </c>
      <c r="Q715" s="2">
        <v>105000</v>
      </c>
      <c r="R715" s="2">
        <v>105000</v>
      </c>
      <c r="S715" s="88">
        <v>2000</v>
      </c>
      <c r="T715" s="88">
        <f>R715*S715</f>
        <v>210000000</v>
      </c>
      <c r="U715" s="86" t="s">
        <v>3546</v>
      </c>
      <c r="V715" s="83"/>
      <c r="W715" s="83"/>
    </row>
    <row r="716" spans="1:23" ht="60" x14ac:dyDescent="0.3">
      <c r="A716" s="84">
        <v>22</v>
      </c>
      <c r="B716" s="84" t="s">
        <v>22</v>
      </c>
      <c r="C716" s="85">
        <v>507</v>
      </c>
      <c r="D716" s="86" t="s">
        <v>3641</v>
      </c>
      <c r="E716" s="86" t="s">
        <v>3642</v>
      </c>
      <c r="F716" s="86" t="s">
        <v>3444</v>
      </c>
      <c r="G716" s="96" t="s">
        <v>98</v>
      </c>
      <c r="H716" s="86" t="s">
        <v>79</v>
      </c>
      <c r="I716" s="96" t="s">
        <v>54</v>
      </c>
      <c r="J716" s="3">
        <v>36</v>
      </c>
      <c r="K716" s="86" t="s">
        <v>3596</v>
      </c>
      <c r="L716" s="96" t="s">
        <v>3643</v>
      </c>
      <c r="M716" s="96"/>
      <c r="N716" s="96" t="s">
        <v>3562</v>
      </c>
      <c r="O716" s="96" t="s">
        <v>150</v>
      </c>
      <c r="P716" s="86">
        <v>4</v>
      </c>
      <c r="Q716" s="2">
        <v>20000</v>
      </c>
      <c r="R716" s="2">
        <v>19950</v>
      </c>
      <c r="S716" s="88">
        <v>200</v>
      </c>
      <c r="T716" s="88">
        <f>R716*S716</f>
        <v>3990000</v>
      </c>
      <c r="U716" s="86" t="s">
        <v>3546</v>
      </c>
      <c r="V716" s="83"/>
      <c r="W716" s="83"/>
    </row>
    <row r="717" spans="1:23" ht="60" x14ac:dyDescent="0.3">
      <c r="A717" s="347">
        <v>23</v>
      </c>
      <c r="B717" s="347" t="s">
        <v>22</v>
      </c>
      <c r="C717" s="348">
        <v>527</v>
      </c>
      <c r="D717" s="349" t="s">
        <v>212</v>
      </c>
      <c r="E717" s="349" t="s">
        <v>3644</v>
      </c>
      <c r="F717" s="349" t="s">
        <v>2490</v>
      </c>
      <c r="G717" s="350" t="s">
        <v>98</v>
      </c>
      <c r="H717" s="349" t="s">
        <v>79</v>
      </c>
      <c r="I717" s="350" t="s">
        <v>89</v>
      </c>
      <c r="J717" s="55">
        <v>36</v>
      </c>
      <c r="K717" s="349" t="s">
        <v>3604</v>
      </c>
      <c r="L717" s="350" t="s">
        <v>3645</v>
      </c>
      <c r="M717" s="350"/>
      <c r="N717" s="350" t="s">
        <v>3562</v>
      </c>
      <c r="O717" s="350" t="s">
        <v>150</v>
      </c>
      <c r="P717" s="349">
        <v>4</v>
      </c>
      <c r="Q717" s="56">
        <v>14000</v>
      </c>
      <c r="R717" s="56">
        <v>14000</v>
      </c>
      <c r="S717" s="351">
        <v>30000</v>
      </c>
      <c r="T717" s="351">
        <f>R717*S717</f>
        <v>420000000</v>
      </c>
      <c r="U717" s="349" t="s">
        <v>3546</v>
      </c>
      <c r="V717" s="83"/>
      <c r="W717" s="83"/>
    </row>
    <row r="718" spans="1:23" x14ac:dyDescent="0.3">
      <c r="A718" s="352"/>
      <c r="B718" s="75" t="s">
        <v>3646</v>
      </c>
      <c r="C718" s="352"/>
      <c r="D718" s="352"/>
      <c r="E718" s="352"/>
      <c r="F718" s="352"/>
      <c r="G718" s="352"/>
      <c r="H718" s="352"/>
      <c r="I718" s="352"/>
      <c r="J718" s="352"/>
      <c r="K718" s="352"/>
      <c r="L718" s="352"/>
      <c r="M718" s="352"/>
      <c r="N718" s="352"/>
      <c r="O718" s="352"/>
      <c r="P718" s="250"/>
      <c r="Q718" s="353"/>
      <c r="R718" s="76"/>
      <c r="S718" s="60"/>
      <c r="T718" s="60">
        <f>T719+T720</f>
        <v>588000000</v>
      </c>
      <c r="U718" s="354"/>
      <c r="V718" s="107"/>
      <c r="W718" s="107"/>
    </row>
    <row r="719" spans="1:23" ht="63.75" x14ac:dyDescent="0.3">
      <c r="A719" s="355">
        <v>1</v>
      </c>
      <c r="B719" s="355" t="s">
        <v>1422</v>
      </c>
      <c r="C719" s="355">
        <v>10</v>
      </c>
      <c r="D719" s="355" t="s">
        <v>3647</v>
      </c>
      <c r="E719" s="356" t="s">
        <v>3648</v>
      </c>
      <c r="F719" s="355" t="s">
        <v>3649</v>
      </c>
      <c r="G719" s="355"/>
      <c r="H719" s="355"/>
      <c r="I719" s="355" t="s">
        <v>1435</v>
      </c>
      <c r="J719" s="355"/>
      <c r="K719" s="355" t="s">
        <v>3650</v>
      </c>
      <c r="L719" s="355" t="s">
        <v>3651</v>
      </c>
      <c r="M719" s="355"/>
      <c r="N719" s="355" t="s">
        <v>3652</v>
      </c>
      <c r="O719" s="355" t="s">
        <v>123</v>
      </c>
      <c r="P719" s="250"/>
      <c r="Q719" s="353"/>
      <c r="R719" s="358">
        <v>54600</v>
      </c>
      <c r="S719" s="359">
        <v>10000</v>
      </c>
      <c r="T719" s="360">
        <f>S719*R719</f>
        <v>546000000</v>
      </c>
      <c r="U719" s="357" t="s">
        <v>3653</v>
      </c>
      <c r="V719" s="107"/>
      <c r="W719" s="107"/>
    </row>
    <row r="720" spans="1:23" ht="89.25" x14ac:dyDescent="0.3">
      <c r="A720" s="221">
        <v>2</v>
      </c>
      <c r="B720" s="221" t="s">
        <v>1422</v>
      </c>
      <c r="C720" s="221">
        <v>13</v>
      </c>
      <c r="D720" s="221" t="s">
        <v>3654</v>
      </c>
      <c r="E720" s="361" t="s">
        <v>3655</v>
      </c>
      <c r="F720" s="221" t="s">
        <v>3656</v>
      </c>
      <c r="G720" s="221"/>
      <c r="H720" s="221"/>
      <c r="I720" s="221" t="s">
        <v>3493</v>
      </c>
      <c r="J720" s="221"/>
      <c r="K720" s="221" t="s">
        <v>3657</v>
      </c>
      <c r="L720" s="221"/>
      <c r="M720" s="221"/>
      <c r="N720" s="221" t="s">
        <v>3652</v>
      </c>
      <c r="O720" s="221" t="s">
        <v>159</v>
      </c>
      <c r="P720" s="250"/>
      <c r="Q720" s="353"/>
      <c r="R720" s="362">
        <v>4200</v>
      </c>
      <c r="S720" s="363">
        <v>10000</v>
      </c>
      <c r="T720" s="207">
        <f>S720*R720</f>
        <v>42000000</v>
      </c>
      <c r="U720" s="59" t="s">
        <v>3653</v>
      </c>
      <c r="V720" s="107"/>
      <c r="W720" s="107"/>
    </row>
    <row r="721" spans="1:23" x14ac:dyDescent="0.3">
      <c r="A721" s="364"/>
      <c r="B721" s="75" t="s">
        <v>3658</v>
      </c>
      <c r="C721" s="364"/>
      <c r="D721" s="364"/>
      <c r="E721" s="365"/>
      <c r="F721" s="364"/>
      <c r="G721" s="364"/>
      <c r="H721" s="364"/>
      <c r="I721" s="364"/>
      <c r="J721" s="364"/>
      <c r="K721" s="364"/>
      <c r="L721" s="364"/>
      <c r="M721" s="364"/>
      <c r="N721" s="364"/>
      <c r="O721" s="364"/>
      <c r="P721" s="250"/>
      <c r="Q721" s="353"/>
      <c r="R721" s="367"/>
      <c r="S721" s="368"/>
      <c r="T721" s="212">
        <f>T722</f>
        <v>65800000</v>
      </c>
      <c r="U721" s="366"/>
      <c r="V721" s="107"/>
      <c r="W721" s="107"/>
    </row>
    <row r="722" spans="1:23" ht="51" x14ac:dyDescent="0.3">
      <c r="A722" s="221">
        <v>1</v>
      </c>
      <c r="B722" s="221" t="s">
        <v>1422</v>
      </c>
      <c r="C722" s="292">
        <v>21</v>
      </c>
      <c r="D722" s="369" t="s">
        <v>3659</v>
      </c>
      <c r="E722" s="370" t="s">
        <v>3660</v>
      </c>
      <c r="F722" s="371" t="s">
        <v>3661</v>
      </c>
      <c r="G722" s="371"/>
      <c r="H722" s="371"/>
      <c r="I722" s="292" t="s">
        <v>761</v>
      </c>
      <c r="J722" s="292"/>
      <c r="K722" s="292" t="s">
        <v>3662</v>
      </c>
      <c r="L722" s="292" t="s">
        <v>3663</v>
      </c>
      <c r="M722" s="292"/>
      <c r="N722" s="292" t="s">
        <v>3664</v>
      </c>
      <c r="O722" s="292" t="s">
        <v>3665</v>
      </c>
      <c r="P722" s="250"/>
      <c r="Q722" s="353"/>
      <c r="R722" s="57">
        <v>3290000</v>
      </c>
      <c r="S722" s="372">
        <v>20</v>
      </c>
      <c r="T722" s="207">
        <f>S722*R722</f>
        <v>65800000</v>
      </c>
      <c r="U722" s="59" t="s">
        <v>3666</v>
      </c>
      <c r="V722" s="107"/>
      <c r="W722" s="107"/>
    </row>
    <row r="723" spans="1:23" x14ac:dyDescent="0.3">
      <c r="A723" s="364"/>
      <c r="B723" s="75" t="s">
        <v>3667</v>
      </c>
      <c r="C723" s="373"/>
      <c r="D723" s="374"/>
      <c r="E723" s="375"/>
      <c r="F723" s="376"/>
      <c r="G723" s="376"/>
      <c r="H723" s="376"/>
      <c r="I723" s="373"/>
      <c r="J723" s="373"/>
      <c r="K723" s="373"/>
      <c r="L723" s="373"/>
      <c r="M723" s="373"/>
      <c r="N723" s="373"/>
      <c r="O723" s="373"/>
      <c r="P723" s="250"/>
      <c r="Q723" s="353"/>
      <c r="R723" s="377"/>
      <c r="S723" s="378"/>
      <c r="T723" s="212">
        <f>T724</f>
        <v>16800000</v>
      </c>
      <c r="U723" s="366"/>
      <c r="V723" s="107"/>
      <c r="W723" s="107"/>
    </row>
    <row r="724" spans="1:23" ht="25.5" x14ac:dyDescent="0.3">
      <c r="A724" s="221">
        <v>1</v>
      </c>
      <c r="B724" s="221" t="s">
        <v>1422</v>
      </c>
      <c r="C724" s="379">
        <v>20</v>
      </c>
      <c r="D724" s="380" t="s">
        <v>3668</v>
      </c>
      <c r="E724" s="380" t="s">
        <v>3668</v>
      </c>
      <c r="F724" s="223" t="s">
        <v>508</v>
      </c>
      <c r="G724" s="223"/>
      <c r="H724" s="223"/>
      <c r="I724" s="223" t="s">
        <v>2289</v>
      </c>
      <c r="J724" s="223"/>
      <c r="K724" s="223" t="s">
        <v>508</v>
      </c>
      <c r="L724" s="223"/>
      <c r="M724" s="223"/>
      <c r="N724" s="223" t="s">
        <v>3669</v>
      </c>
      <c r="O724" s="223" t="s">
        <v>32</v>
      </c>
      <c r="P724" s="250"/>
      <c r="Q724" s="353"/>
      <c r="R724" s="381">
        <v>56000</v>
      </c>
      <c r="S724" s="382">
        <v>300</v>
      </c>
      <c r="T724" s="207">
        <f>S724*R724</f>
        <v>16800000</v>
      </c>
      <c r="U724" s="59" t="s">
        <v>3670</v>
      </c>
      <c r="V724" s="107"/>
      <c r="W724" s="107"/>
    </row>
    <row r="725" spans="1:23" x14ac:dyDescent="0.3">
      <c r="A725" s="364"/>
      <c r="B725" s="75" t="s">
        <v>3671</v>
      </c>
      <c r="C725" s="383"/>
      <c r="D725" s="384"/>
      <c r="E725" s="384"/>
      <c r="F725" s="385"/>
      <c r="G725" s="385"/>
      <c r="H725" s="385"/>
      <c r="I725" s="385"/>
      <c r="J725" s="385"/>
      <c r="K725" s="385"/>
      <c r="L725" s="385"/>
      <c r="M725" s="385"/>
      <c r="N725" s="385"/>
      <c r="O725" s="385"/>
      <c r="P725" s="250"/>
      <c r="Q725" s="353"/>
      <c r="R725" s="386"/>
      <c r="S725" s="387"/>
      <c r="T725" s="212">
        <f>SUM(T726:T731)</f>
        <v>272000000</v>
      </c>
      <c r="U725" s="366"/>
      <c r="V725" s="107"/>
      <c r="W725" s="107"/>
    </row>
    <row r="726" spans="1:23" ht="63.75" x14ac:dyDescent="0.3">
      <c r="A726" s="221">
        <v>1</v>
      </c>
      <c r="B726" s="221" t="s">
        <v>1422</v>
      </c>
      <c r="C726" s="222">
        <v>2</v>
      </c>
      <c r="D726" s="281" t="s">
        <v>3672</v>
      </c>
      <c r="E726" s="297" t="s">
        <v>3673</v>
      </c>
      <c r="F726" s="281" t="s">
        <v>3674</v>
      </c>
      <c r="G726" s="281"/>
      <c r="H726" s="281"/>
      <c r="I726" s="222" t="s">
        <v>1435</v>
      </c>
      <c r="J726" s="222"/>
      <c r="K726" s="298" t="s">
        <v>3675</v>
      </c>
      <c r="L726" s="298" t="s">
        <v>3676</v>
      </c>
      <c r="M726" s="298"/>
      <c r="N726" s="298" t="s">
        <v>3677</v>
      </c>
      <c r="O726" s="298" t="s">
        <v>32</v>
      </c>
      <c r="P726" s="250"/>
      <c r="Q726" s="353"/>
      <c r="R726" s="388">
        <v>18000</v>
      </c>
      <c r="S726" s="224">
        <v>4000</v>
      </c>
      <c r="T726" s="207">
        <f>S726*R726</f>
        <v>72000000</v>
      </c>
      <c r="U726" s="59" t="s">
        <v>3678</v>
      </c>
      <c r="V726" s="107"/>
      <c r="W726" s="107"/>
    </row>
    <row r="727" spans="1:23" ht="63.75" x14ac:dyDescent="0.3">
      <c r="A727" s="221">
        <v>2</v>
      </c>
      <c r="B727" s="221" t="s">
        <v>1422</v>
      </c>
      <c r="C727" s="222">
        <v>3</v>
      </c>
      <c r="D727" s="281" t="s">
        <v>3672</v>
      </c>
      <c r="E727" s="297" t="s">
        <v>3679</v>
      </c>
      <c r="F727" s="281" t="s">
        <v>3680</v>
      </c>
      <c r="G727" s="281"/>
      <c r="H727" s="281"/>
      <c r="I727" s="222" t="s">
        <v>1435</v>
      </c>
      <c r="J727" s="222"/>
      <c r="K727" s="298" t="s">
        <v>3675</v>
      </c>
      <c r="L727" s="298" t="s">
        <v>3676</v>
      </c>
      <c r="M727" s="298"/>
      <c r="N727" s="298" t="s">
        <v>3677</v>
      </c>
      <c r="O727" s="298" t="s">
        <v>32</v>
      </c>
      <c r="P727" s="250"/>
      <c r="Q727" s="353"/>
      <c r="R727" s="388">
        <v>22000</v>
      </c>
      <c r="S727" s="224">
        <v>4000</v>
      </c>
      <c r="T727" s="207">
        <f>S727*R727</f>
        <v>88000000</v>
      </c>
      <c r="U727" s="59" t="s">
        <v>3678</v>
      </c>
      <c r="V727" s="107"/>
      <c r="W727" s="107"/>
    </row>
    <row r="728" spans="1:23" ht="63.75" x14ac:dyDescent="0.3">
      <c r="A728" s="221">
        <v>3</v>
      </c>
      <c r="B728" s="221" t="s">
        <v>1422</v>
      </c>
      <c r="C728" s="222">
        <v>4</v>
      </c>
      <c r="D728" s="281" t="s">
        <v>3672</v>
      </c>
      <c r="E728" s="297" t="s">
        <v>3681</v>
      </c>
      <c r="F728" s="281" t="s">
        <v>3682</v>
      </c>
      <c r="G728" s="281"/>
      <c r="H728" s="281"/>
      <c r="I728" s="222" t="s">
        <v>1435</v>
      </c>
      <c r="J728" s="222"/>
      <c r="K728" s="298" t="s">
        <v>3683</v>
      </c>
      <c r="L728" s="298" t="s">
        <v>3676</v>
      </c>
      <c r="M728" s="298"/>
      <c r="N728" s="298" t="s">
        <v>3677</v>
      </c>
      <c r="O728" s="298" t="s">
        <v>32</v>
      </c>
      <c r="P728" s="250"/>
      <c r="Q728" s="353"/>
      <c r="R728" s="388">
        <v>26000</v>
      </c>
      <c r="S728" s="224">
        <v>3000</v>
      </c>
      <c r="T728" s="207">
        <f>S728*R728</f>
        <v>78000000</v>
      </c>
      <c r="U728" s="59" t="s">
        <v>3678</v>
      </c>
      <c r="V728" s="107"/>
      <c r="W728" s="107"/>
    </row>
    <row r="729" spans="1:23" ht="63.75" x14ac:dyDescent="0.3">
      <c r="A729" s="221">
        <v>4</v>
      </c>
      <c r="B729" s="221" t="s">
        <v>1422</v>
      </c>
      <c r="C729" s="222">
        <v>5</v>
      </c>
      <c r="D729" s="281" t="s">
        <v>3684</v>
      </c>
      <c r="E729" s="297" t="s">
        <v>3685</v>
      </c>
      <c r="F729" s="281" t="s">
        <v>3686</v>
      </c>
      <c r="G729" s="281"/>
      <c r="H729" s="281"/>
      <c r="I729" s="222" t="s">
        <v>1435</v>
      </c>
      <c r="J729" s="222"/>
      <c r="K729" s="298" t="s">
        <v>3687</v>
      </c>
      <c r="L729" s="298" t="s">
        <v>3688</v>
      </c>
      <c r="M729" s="298"/>
      <c r="N729" s="298" t="s">
        <v>3677</v>
      </c>
      <c r="O729" s="298" t="s">
        <v>32</v>
      </c>
      <c r="P729" s="250"/>
      <c r="Q729" s="353"/>
      <c r="R729" s="388">
        <v>90000</v>
      </c>
      <c r="S729" s="224">
        <v>100</v>
      </c>
      <c r="T729" s="207">
        <f>S729*R729</f>
        <v>9000000</v>
      </c>
      <c r="U729" s="59" t="s">
        <v>3678</v>
      </c>
      <c r="V729" s="107"/>
      <c r="W729" s="107"/>
    </row>
    <row r="730" spans="1:23" ht="63.75" x14ac:dyDescent="0.3">
      <c r="A730" s="221">
        <v>5</v>
      </c>
      <c r="B730" s="221" t="s">
        <v>1422</v>
      </c>
      <c r="C730" s="222">
        <v>6</v>
      </c>
      <c r="D730" s="281" t="s">
        <v>3684</v>
      </c>
      <c r="E730" s="297" t="s">
        <v>3689</v>
      </c>
      <c r="F730" s="281" t="s">
        <v>3690</v>
      </c>
      <c r="G730" s="281"/>
      <c r="H730" s="281"/>
      <c r="I730" s="222" t="s">
        <v>1435</v>
      </c>
      <c r="J730" s="222"/>
      <c r="K730" s="298" t="s">
        <v>3687</v>
      </c>
      <c r="L730" s="298" t="s">
        <v>3688</v>
      </c>
      <c r="M730" s="298"/>
      <c r="N730" s="298" t="s">
        <v>3677</v>
      </c>
      <c r="O730" s="298" t="s">
        <v>32</v>
      </c>
      <c r="P730" s="250"/>
      <c r="Q730" s="353"/>
      <c r="R730" s="388">
        <v>110000</v>
      </c>
      <c r="S730" s="224">
        <v>100</v>
      </c>
      <c r="T730" s="207">
        <f>S730*R730</f>
        <v>11000000</v>
      </c>
      <c r="U730" s="59" t="s">
        <v>3678</v>
      </c>
      <c r="V730" s="107"/>
      <c r="W730" s="107"/>
    </row>
    <row r="731" spans="1:23" ht="63.75" x14ac:dyDescent="0.3">
      <c r="A731" s="221">
        <v>6</v>
      </c>
      <c r="B731" s="221" t="s">
        <v>1422</v>
      </c>
      <c r="C731" s="222">
        <v>7</v>
      </c>
      <c r="D731" s="281" t="s">
        <v>3691</v>
      </c>
      <c r="E731" s="297" t="s">
        <v>3692</v>
      </c>
      <c r="F731" s="281" t="s">
        <v>3693</v>
      </c>
      <c r="G731" s="281"/>
      <c r="H731" s="281"/>
      <c r="I731" s="222" t="s">
        <v>1435</v>
      </c>
      <c r="J731" s="222"/>
      <c r="K731" s="298" t="s">
        <v>3687</v>
      </c>
      <c r="L731" s="298" t="s">
        <v>3688</v>
      </c>
      <c r="M731" s="298"/>
      <c r="N731" s="298" t="s">
        <v>3677</v>
      </c>
      <c r="O731" s="298" t="s">
        <v>32</v>
      </c>
      <c r="P731" s="250"/>
      <c r="Q731" s="353"/>
      <c r="R731" s="388">
        <v>70000</v>
      </c>
      <c r="S731" s="224">
        <v>200</v>
      </c>
      <c r="T731" s="207">
        <f>S731*R731</f>
        <v>14000000</v>
      </c>
      <c r="U731" s="59" t="s">
        <v>3678</v>
      </c>
      <c r="V731" s="107"/>
      <c r="W731" s="107"/>
    </row>
    <row r="732" spans="1:23" x14ac:dyDescent="0.3">
      <c r="A732" s="364"/>
      <c r="B732" s="75" t="s">
        <v>3694</v>
      </c>
      <c r="C732" s="389"/>
      <c r="D732" s="390"/>
      <c r="E732" s="391"/>
      <c r="F732" s="390"/>
      <c r="G732" s="390"/>
      <c r="H732" s="390"/>
      <c r="I732" s="389"/>
      <c r="J732" s="389"/>
      <c r="K732" s="392"/>
      <c r="L732" s="392"/>
      <c r="M732" s="392"/>
      <c r="N732" s="392"/>
      <c r="O732" s="392"/>
      <c r="P732" s="250"/>
      <c r="Q732" s="353"/>
      <c r="R732" s="393"/>
      <c r="S732" s="394"/>
      <c r="T732" s="212">
        <f>SUM(T733:T735)</f>
        <v>198295000</v>
      </c>
      <c r="U732" s="366"/>
      <c r="V732" s="107"/>
      <c r="W732" s="107"/>
    </row>
    <row r="733" spans="1:23" ht="89.25" x14ac:dyDescent="0.3">
      <c r="A733" s="221">
        <v>1</v>
      </c>
      <c r="B733" s="221" t="s">
        <v>1422</v>
      </c>
      <c r="C733" s="222">
        <v>12</v>
      </c>
      <c r="D733" s="281" t="s">
        <v>3695</v>
      </c>
      <c r="E733" s="395" t="s">
        <v>3696</v>
      </c>
      <c r="F733" s="281" t="s">
        <v>3697</v>
      </c>
      <c r="G733" s="281"/>
      <c r="H733" s="281"/>
      <c r="I733" s="222" t="s">
        <v>1435</v>
      </c>
      <c r="J733" s="222"/>
      <c r="K733" s="221" t="s">
        <v>3698</v>
      </c>
      <c r="L733" s="297" t="s">
        <v>3699</v>
      </c>
      <c r="M733" s="297"/>
      <c r="N733" s="297" t="s">
        <v>3700</v>
      </c>
      <c r="O733" s="297" t="s">
        <v>32</v>
      </c>
      <c r="P733" s="250"/>
      <c r="Q733" s="353"/>
      <c r="R733" s="58">
        <v>3150</v>
      </c>
      <c r="S733" s="58">
        <v>50000</v>
      </c>
      <c r="T733" s="207">
        <f>S733*R733</f>
        <v>157500000</v>
      </c>
      <c r="U733" s="59" t="s">
        <v>3701</v>
      </c>
      <c r="V733" s="107"/>
      <c r="W733" s="107"/>
    </row>
    <row r="734" spans="1:23" ht="102" x14ac:dyDescent="0.3">
      <c r="A734" s="221">
        <v>2</v>
      </c>
      <c r="B734" s="221" t="s">
        <v>1422</v>
      </c>
      <c r="C734" s="222">
        <v>23</v>
      </c>
      <c r="D734" s="281" t="s">
        <v>3702</v>
      </c>
      <c r="E734" s="396" t="s">
        <v>3703</v>
      </c>
      <c r="F734" s="281" t="s">
        <v>3704</v>
      </c>
      <c r="G734" s="281"/>
      <c r="H734" s="281"/>
      <c r="I734" s="222" t="s">
        <v>2276</v>
      </c>
      <c r="J734" s="222"/>
      <c r="K734" s="221" t="s">
        <v>3704</v>
      </c>
      <c r="L734" s="297" t="s">
        <v>3699</v>
      </c>
      <c r="M734" s="297"/>
      <c r="N734" s="297" t="s">
        <v>3700</v>
      </c>
      <c r="O734" s="297" t="s">
        <v>32</v>
      </c>
      <c r="P734" s="250"/>
      <c r="Q734" s="353"/>
      <c r="R734" s="58">
        <v>315</v>
      </c>
      <c r="S734" s="58">
        <v>1000</v>
      </c>
      <c r="T734" s="207">
        <f>S734*R734</f>
        <v>315000</v>
      </c>
      <c r="U734" s="59" t="s">
        <v>3701</v>
      </c>
      <c r="V734" s="107"/>
      <c r="W734" s="107"/>
    </row>
    <row r="735" spans="1:23" ht="76.5" x14ac:dyDescent="0.3">
      <c r="A735" s="221">
        <v>3</v>
      </c>
      <c r="B735" s="221" t="s">
        <v>1422</v>
      </c>
      <c r="C735" s="222">
        <v>41</v>
      </c>
      <c r="D735" s="281" t="s">
        <v>3705</v>
      </c>
      <c r="E735" s="396" t="s">
        <v>3706</v>
      </c>
      <c r="F735" s="281" t="s">
        <v>3707</v>
      </c>
      <c r="G735" s="281"/>
      <c r="H735" s="281"/>
      <c r="I735" s="222" t="s">
        <v>2773</v>
      </c>
      <c r="J735" s="222"/>
      <c r="K735" s="397" t="s">
        <v>3708</v>
      </c>
      <c r="L735" s="297" t="s">
        <v>3699</v>
      </c>
      <c r="M735" s="297"/>
      <c r="N735" s="297" t="s">
        <v>3700</v>
      </c>
      <c r="O735" s="297" t="s">
        <v>32</v>
      </c>
      <c r="P735" s="250"/>
      <c r="Q735" s="353"/>
      <c r="R735" s="58">
        <v>5060</v>
      </c>
      <c r="S735" s="58">
        <v>8000</v>
      </c>
      <c r="T735" s="207">
        <f>S735*R735</f>
        <v>40480000</v>
      </c>
      <c r="U735" s="59" t="s">
        <v>3701</v>
      </c>
      <c r="V735" s="107"/>
      <c r="W735" s="107"/>
    </row>
    <row r="736" spans="1:23" x14ac:dyDescent="0.3">
      <c r="A736" s="398"/>
      <c r="B736" s="75" t="s">
        <v>3709</v>
      </c>
      <c r="C736" s="399"/>
      <c r="D736" s="400"/>
      <c r="E736" s="401"/>
      <c r="F736" s="400"/>
      <c r="G736" s="400"/>
      <c r="H736" s="400"/>
      <c r="I736" s="399"/>
      <c r="J736" s="399"/>
      <c r="K736" s="402"/>
      <c r="L736" s="403"/>
      <c r="M736" s="403"/>
      <c r="N736" s="403"/>
      <c r="O736" s="403"/>
      <c r="P736" s="250"/>
      <c r="Q736" s="353"/>
      <c r="R736" s="405"/>
      <c r="S736" s="405"/>
      <c r="T736" s="406">
        <f>T737</f>
        <v>1347500000</v>
      </c>
      <c r="U736" s="404"/>
      <c r="V736" s="107"/>
      <c r="W736" s="107"/>
    </row>
    <row r="737" spans="1:23" ht="114.75" x14ac:dyDescent="0.3">
      <c r="A737" s="407">
        <v>1</v>
      </c>
      <c r="B737" s="407" t="s">
        <v>1422</v>
      </c>
      <c r="C737" s="408">
        <v>34</v>
      </c>
      <c r="D737" s="408" t="s">
        <v>3710</v>
      </c>
      <c r="E737" s="409" t="s">
        <v>3711</v>
      </c>
      <c r="F737" s="410" t="s">
        <v>3712</v>
      </c>
      <c r="G737" s="410"/>
      <c r="H737" s="410"/>
      <c r="I737" s="408" t="s">
        <v>3713</v>
      </c>
      <c r="J737" s="408"/>
      <c r="K737" s="407" t="s">
        <v>3714</v>
      </c>
      <c r="L737" s="411" t="s">
        <v>227</v>
      </c>
      <c r="M737" s="411"/>
      <c r="N737" s="407" t="s">
        <v>3715</v>
      </c>
      <c r="O737" s="407" t="s">
        <v>32</v>
      </c>
      <c r="P737" s="250"/>
      <c r="Q737" s="353"/>
      <c r="R737" s="413">
        <v>5390</v>
      </c>
      <c r="S737" s="414">
        <v>250000</v>
      </c>
      <c r="T737" s="415">
        <f>S737*R737</f>
        <v>1347500000</v>
      </c>
      <c r="U737" s="412" t="s">
        <v>3716</v>
      </c>
      <c r="V737" s="107"/>
      <c r="W737" s="107"/>
    </row>
  </sheetData>
  <autoFilter ref="A5:W737" xr:uid="{38964A44-9C84-4D35-8B79-C7722BB92D17}"/>
  <mergeCells count="3">
    <mergeCell ref="A1:U1"/>
    <mergeCell ref="A2:U2"/>
    <mergeCell ref="A3:U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3045-D776-4638-939A-81B874A87DE5}">
  <dimension ref="A1:R118"/>
  <sheetViews>
    <sheetView workbookViewId="0">
      <selection activeCell="J5" sqref="J5"/>
    </sheetView>
  </sheetViews>
  <sheetFormatPr defaultRowHeight="18.75" x14ac:dyDescent="0.3"/>
  <cols>
    <col min="1" max="2" width="3.109375" style="420" customWidth="1"/>
    <col min="3" max="3" width="4.44140625" style="420" customWidth="1"/>
    <col min="4" max="4" width="7.44140625" style="420" customWidth="1"/>
    <col min="5" max="5" width="8.88671875" style="420"/>
    <col min="6" max="6" width="3.6640625" style="420" customWidth="1"/>
    <col min="7" max="7" width="5" style="420" customWidth="1"/>
    <col min="8" max="8" width="9.21875" style="420" customWidth="1"/>
    <col min="9" max="9" width="7.88671875" style="420" customWidth="1"/>
    <col min="10" max="10" width="6" style="420" customWidth="1"/>
    <col min="11" max="11" width="5.21875" style="420" customWidth="1"/>
    <col min="12" max="12" width="6.5546875" style="420" customWidth="1"/>
    <col min="13" max="13" width="3.44140625" style="420" customWidth="1"/>
    <col min="14" max="14" width="3.88671875" style="420" customWidth="1"/>
    <col min="15" max="15" width="6.5546875" style="420" customWidth="1"/>
    <col min="16" max="16" width="5.21875" style="420" customWidth="1"/>
    <col min="17" max="17" width="10.77734375" style="420" customWidth="1"/>
    <col min="18" max="18" width="5.77734375" style="420" customWidth="1"/>
    <col min="19" max="16384" width="8.88671875" style="420"/>
  </cols>
  <sheetData>
    <row r="1" spans="1:18" ht="60" x14ac:dyDescent="0.3">
      <c r="A1" s="416" t="s">
        <v>3717</v>
      </c>
      <c r="B1" s="71" t="s">
        <v>1</v>
      </c>
      <c r="C1" s="416" t="s">
        <v>3718</v>
      </c>
      <c r="D1" s="416" t="s">
        <v>3719</v>
      </c>
      <c r="E1" s="417" t="s">
        <v>3720</v>
      </c>
      <c r="F1" s="417" t="s">
        <v>3721</v>
      </c>
      <c r="G1" s="418" t="s">
        <v>3722</v>
      </c>
      <c r="H1" s="417" t="s">
        <v>3723</v>
      </c>
      <c r="I1" s="417" t="s">
        <v>3724</v>
      </c>
      <c r="J1" s="417" t="s">
        <v>3725</v>
      </c>
      <c r="K1" s="417" t="s">
        <v>3726</v>
      </c>
      <c r="L1" s="419" t="s">
        <v>3727</v>
      </c>
      <c r="M1" s="416" t="s">
        <v>3728</v>
      </c>
      <c r="N1" s="417" t="s">
        <v>8</v>
      </c>
      <c r="O1" s="76" t="s">
        <v>3729</v>
      </c>
      <c r="P1" s="1" t="s">
        <v>18</v>
      </c>
      <c r="Q1" s="1" t="s">
        <v>19</v>
      </c>
      <c r="R1" s="416" t="s">
        <v>20</v>
      </c>
    </row>
    <row r="2" spans="1:18" x14ac:dyDescent="0.3">
      <c r="A2" s="416">
        <v>1</v>
      </c>
      <c r="B2" s="416">
        <v>2</v>
      </c>
      <c r="C2" s="416">
        <v>3</v>
      </c>
      <c r="D2" s="416">
        <v>4</v>
      </c>
      <c r="E2" s="416">
        <v>5</v>
      </c>
      <c r="F2" s="416">
        <v>6</v>
      </c>
      <c r="G2" s="416">
        <v>7</v>
      </c>
      <c r="H2" s="416">
        <v>8</v>
      </c>
      <c r="I2" s="416">
        <v>9</v>
      </c>
      <c r="J2" s="416">
        <v>10</v>
      </c>
      <c r="K2" s="416">
        <v>11</v>
      </c>
      <c r="L2" s="416">
        <v>12</v>
      </c>
      <c r="M2" s="416">
        <v>13</v>
      </c>
      <c r="N2" s="416">
        <v>14</v>
      </c>
      <c r="O2" s="416">
        <v>17</v>
      </c>
      <c r="P2" s="416">
        <v>18</v>
      </c>
      <c r="Q2" s="416">
        <v>19</v>
      </c>
      <c r="R2" s="416">
        <v>22</v>
      </c>
    </row>
    <row r="3" spans="1:18" x14ac:dyDescent="0.3">
      <c r="A3" s="416"/>
      <c r="B3" s="75" t="s">
        <v>3730</v>
      </c>
      <c r="C3" s="416"/>
      <c r="D3" s="416"/>
      <c r="E3" s="421"/>
      <c r="F3" s="421"/>
      <c r="G3" s="418"/>
      <c r="H3" s="421"/>
      <c r="I3" s="421"/>
      <c r="J3" s="421"/>
      <c r="K3" s="421"/>
      <c r="L3" s="419"/>
      <c r="M3" s="416"/>
      <c r="N3" s="421"/>
      <c r="O3" s="76"/>
      <c r="P3" s="60"/>
      <c r="Q3" s="60">
        <f>SUM(Q4:Q62)</f>
        <v>262879050</v>
      </c>
      <c r="R3" s="416"/>
    </row>
    <row r="4" spans="1:18" ht="38.25" x14ac:dyDescent="0.3">
      <c r="A4" s="422">
        <v>1</v>
      </c>
      <c r="B4" s="422" t="s">
        <v>3731</v>
      </c>
      <c r="C4" s="423">
        <v>1</v>
      </c>
      <c r="D4" s="423" t="s">
        <v>3732</v>
      </c>
      <c r="E4" s="423" t="s">
        <v>3733</v>
      </c>
      <c r="F4" s="356" t="s">
        <v>3734</v>
      </c>
      <c r="G4" s="423" t="s">
        <v>3735</v>
      </c>
      <c r="H4" s="423" t="s">
        <v>3736</v>
      </c>
      <c r="I4" s="423" t="s">
        <v>3737</v>
      </c>
      <c r="J4" s="423" t="s">
        <v>2388</v>
      </c>
      <c r="K4" s="61"/>
      <c r="L4" s="424" t="s">
        <v>3738</v>
      </c>
      <c r="M4" s="62">
        <v>2</v>
      </c>
      <c r="N4" s="423" t="s">
        <v>2282</v>
      </c>
      <c r="O4" s="425">
        <v>876750</v>
      </c>
      <c r="P4" s="425">
        <v>1</v>
      </c>
      <c r="Q4" s="426">
        <f t="shared" ref="Q4:Q67" si="0">P4*O4</f>
        <v>876750</v>
      </c>
      <c r="R4" s="356" t="s">
        <v>3739</v>
      </c>
    </row>
    <row r="5" spans="1:18" ht="38.25" x14ac:dyDescent="0.3">
      <c r="A5" s="427">
        <v>2</v>
      </c>
      <c r="B5" s="427" t="s">
        <v>3731</v>
      </c>
      <c r="C5" s="428">
        <v>4</v>
      </c>
      <c r="D5" s="428" t="s">
        <v>3740</v>
      </c>
      <c r="E5" s="429" t="s">
        <v>3741</v>
      </c>
      <c r="F5" s="361" t="s">
        <v>3742</v>
      </c>
      <c r="G5" s="428" t="s">
        <v>3743</v>
      </c>
      <c r="H5" s="428" t="s">
        <v>3744</v>
      </c>
      <c r="I5" s="429" t="s">
        <v>3737</v>
      </c>
      <c r="J5" s="429" t="s">
        <v>32</v>
      </c>
      <c r="K5" s="63"/>
      <c r="L5" s="430" t="s">
        <v>3738</v>
      </c>
      <c r="M5" s="428">
        <v>2</v>
      </c>
      <c r="N5" s="429" t="s">
        <v>2282</v>
      </c>
      <c r="O5" s="431">
        <v>281400</v>
      </c>
      <c r="P5" s="431">
        <v>7</v>
      </c>
      <c r="Q5" s="432">
        <f t="shared" si="0"/>
        <v>1969800</v>
      </c>
      <c r="R5" s="361" t="s">
        <v>3739</v>
      </c>
    </row>
    <row r="6" spans="1:18" ht="38.25" x14ac:dyDescent="0.3">
      <c r="A6" s="427">
        <v>3</v>
      </c>
      <c r="B6" s="427" t="s">
        <v>3731</v>
      </c>
      <c r="C6" s="429">
        <v>5</v>
      </c>
      <c r="D6" s="429" t="s">
        <v>3745</v>
      </c>
      <c r="E6" s="429" t="s">
        <v>3746</v>
      </c>
      <c r="F6" s="361" t="s">
        <v>3734</v>
      </c>
      <c r="G6" s="429" t="s">
        <v>3747</v>
      </c>
      <c r="H6" s="429" t="s">
        <v>3748</v>
      </c>
      <c r="I6" s="429" t="s">
        <v>3737</v>
      </c>
      <c r="J6" s="429" t="s">
        <v>2388</v>
      </c>
      <c r="K6" s="63"/>
      <c r="L6" s="430" t="s">
        <v>3738</v>
      </c>
      <c r="M6" s="64">
        <v>2</v>
      </c>
      <c r="N6" s="429" t="s">
        <v>2282</v>
      </c>
      <c r="O6" s="431">
        <v>277200</v>
      </c>
      <c r="P6" s="431">
        <v>1</v>
      </c>
      <c r="Q6" s="432">
        <f t="shared" si="0"/>
        <v>277200</v>
      </c>
      <c r="R6" s="361" t="s">
        <v>3739</v>
      </c>
    </row>
    <row r="7" spans="1:18" ht="51" x14ac:dyDescent="0.3">
      <c r="A7" s="427">
        <v>4</v>
      </c>
      <c r="B7" s="427" t="s">
        <v>3731</v>
      </c>
      <c r="C7" s="428">
        <v>8</v>
      </c>
      <c r="D7" s="428" t="s">
        <v>3749</v>
      </c>
      <c r="E7" s="429" t="s">
        <v>3750</v>
      </c>
      <c r="F7" s="361" t="s">
        <v>3734</v>
      </c>
      <c r="G7" s="428" t="s">
        <v>3751</v>
      </c>
      <c r="H7" s="428" t="s">
        <v>3752</v>
      </c>
      <c r="I7" s="429" t="s">
        <v>3737</v>
      </c>
      <c r="J7" s="429" t="s">
        <v>2388</v>
      </c>
      <c r="K7" s="223" t="s">
        <v>3753</v>
      </c>
      <c r="L7" s="430" t="s">
        <v>3738</v>
      </c>
      <c r="M7" s="428">
        <v>2</v>
      </c>
      <c r="N7" s="429" t="s">
        <v>2282</v>
      </c>
      <c r="O7" s="431">
        <v>459900</v>
      </c>
      <c r="P7" s="431">
        <v>22</v>
      </c>
      <c r="Q7" s="432">
        <f t="shared" si="0"/>
        <v>10117800</v>
      </c>
      <c r="R7" s="361" t="s">
        <v>3739</v>
      </c>
    </row>
    <row r="8" spans="1:18" ht="51" x14ac:dyDescent="0.3">
      <c r="A8" s="427">
        <v>5</v>
      </c>
      <c r="B8" s="427" t="s">
        <v>3731</v>
      </c>
      <c r="C8" s="429">
        <v>9</v>
      </c>
      <c r="D8" s="429" t="s">
        <v>3754</v>
      </c>
      <c r="E8" s="429" t="s">
        <v>3755</v>
      </c>
      <c r="F8" s="361" t="s">
        <v>3742</v>
      </c>
      <c r="G8" s="429" t="s">
        <v>3756</v>
      </c>
      <c r="H8" s="429" t="s">
        <v>3757</v>
      </c>
      <c r="I8" s="429" t="s">
        <v>3737</v>
      </c>
      <c r="J8" s="429" t="s">
        <v>32</v>
      </c>
      <c r="K8" s="63"/>
      <c r="L8" s="430" t="s">
        <v>3738</v>
      </c>
      <c r="M8" s="429">
        <v>2</v>
      </c>
      <c r="N8" s="429" t="s">
        <v>2282</v>
      </c>
      <c r="O8" s="431">
        <v>145950</v>
      </c>
      <c r="P8" s="431">
        <v>4</v>
      </c>
      <c r="Q8" s="432">
        <f t="shared" si="0"/>
        <v>583800</v>
      </c>
      <c r="R8" s="361" t="s">
        <v>3739</v>
      </c>
    </row>
    <row r="9" spans="1:18" ht="38.25" x14ac:dyDescent="0.3">
      <c r="A9" s="427">
        <v>6</v>
      </c>
      <c r="B9" s="427" t="s">
        <v>3731</v>
      </c>
      <c r="C9" s="429">
        <v>12</v>
      </c>
      <c r="D9" s="429" t="s">
        <v>3758</v>
      </c>
      <c r="E9" s="429" t="s">
        <v>3759</v>
      </c>
      <c r="F9" s="361" t="s">
        <v>3742</v>
      </c>
      <c r="G9" s="429" t="s">
        <v>3751</v>
      </c>
      <c r="H9" s="429" t="s">
        <v>3760</v>
      </c>
      <c r="I9" s="429" t="s">
        <v>3737</v>
      </c>
      <c r="J9" s="429" t="s">
        <v>32</v>
      </c>
      <c r="K9" s="63"/>
      <c r="L9" s="430" t="s">
        <v>3738</v>
      </c>
      <c r="M9" s="64">
        <v>2</v>
      </c>
      <c r="N9" s="429" t="s">
        <v>2282</v>
      </c>
      <c r="O9" s="431">
        <v>162750</v>
      </c>
      <c r="P9" s="431">
        <v>1</v>
      </c>
      <c r="Q9" s="432">
        <f t="shared" si="0"/>
        <v>162750</v>
      </c>
      <c r="R9" s="361" t="s">
        <v>3739</v>
      </c>
    </row>
    <row r="10" spans="1:18" ht="38.25" x14ac:dyDescent="0.3">
      <c r="A10" s="427">
        <v>7</v>
      </c>
      <c r="B10" s="427" t="s">
        <v>3731</v>
      </c>
      <c r="C10" s="428">
        <v>13</v>
      </c>
      <c r="D10" s="428" t="s">
        <v>3761</v>
      </c>
      <c r="E10" s="433" t="s">
        <v>3762</v>
      </c>
      <c r="F10" s="361" t="s">
        <v>3742</v>
      </c>
      <c r="G10" s="428" t="s">
        <v>3763</v>
      </c>
      <c r="H10" s="428" t="s">
        <v>3764</v>
      </c>
      <c r="I10" s="429" t="s">
        <v>3737</v>
      </c>
      <c r="J10" s="429" t="s">
        <v>32</v>
      </c>
      <c r="K10" s="223" t="s">
        <v>3765</v>
      </c>
      <c r="L10" s="430" t="s">
        <v>3738</v>
      </c>
      <c r="M10" s="428">
        <v>2</v>
      </c>
      <c r="N10" s="429" t="s">
        <v>2282</v>
      </c>
      <c r="O10" s="431">
        <v>177450</v>
      </c>
      <c r="P10" s="431">
        <v>8</v>
      </c>
      <c r="Q10" s="432">
        <f t="shared" si="0"/>
        <v>1419600</v>
      </c>
      <c r="R10" s="361" t="s">
        <v>3739</v>
      </c>
    </row>
    <row r="11" spans="1:18" ht="38.25" x14ac:dyDescent="0.3">
      <c r="A11" s="427">
        <v>8</v>
      </c>
      <c r="B11" s="427" t="s">
        <v>3731</v>
      </c>
      <c r="C11" s="429">
        <v>14</v>
      </c>
      <c r="D11" s="434" t="s">
        <v>3766</v>
      </c>
      <c r="E11" s="434" t="s">
        <v>3767</v>
      </c>
      <c r="F11" s="361" t="s">
        <v>3734</v>
      </c>
      <c r="G11" s="429" t="s">
        <v>3743</v>
      </c>
      <c r="H11" s="429" t="s">
        <v>3768</v>
      </c>
      <c r="I11" s="429" t="s">
        <v>3737</v>
      </c>
      <c r="J11" s="429" t="s">
        <v>2388</v>
      </c>
      <c r="K11" s="63"/>
      <c r="L11" s="430" t="s">
        <v>3738</v>
      </c>
      <c r="M11" s="64">
        <v>2</v>
      </c>
      <c r="N11" s="429" t="s">
        <v>2282</v>
      </c>
      <c r="O11" s="431">
        <v>666750</v>
      </c>
      <c r="P11" s="431">
        <v>1</v>
      </c>
      <c r="Q11" s="432">
        <f t="shared" si="0"/>
        <v>666750</v>
      </c>
      <c r="R11" s="361" t="s">
        <v>3739</v>
      </c>
    </row>
    <row r="12" spans="1:18" ht="63.75" x14ac:dyDescent="0.3">
      <c r="A12" s="427">
        <v>9</v>
      </c>
      <c r="B12" s="427" t="s">
        <v>3731</v>
      </c>
      <c r="C12" s="428">
        <v>15</v>
      </c>
      <c r="D12" s="428" t="s">
        <v>3769</v>
      </c>
      <c r="E12" s="429" t="s">
        <v>3770</v>
      </c>
      <c r="F12" s="361" t="s">
        <v>3742</v>
      </c>
      <c r="G12" s="428" t="s">
        <v>3771</v>
      </c>
      <c r="H12" s="428" t="s">
        <v>3772</v>
      </c>
      <c r="I12" s="429" t="s">
        <v>3737</v>
      </c>
      <c r="J12" s="429" t="s">
        <v>32</v>
      </c>
      <c r="K12" s="223" t="s">
        <v>3773</v>
      </c>
      <c r="L12" s="430" t="s">
        <v>3738</v>
      </c>
      <c r="M12" s="428">
        <v>2</v>
      </c>
      <c r="N12" s="429" t="s">
        <v>2282</v>
      </c>
      <c r="O12" s="431">
        <v>582750</v>
      </c>
      <c r="P12" s="431">
        <v>10</v>
      </c>
      <c r="Q12" s="432">
        <f t="shared" si="0"/>
        <v>5827500</v>
      </c>
      <c r="R12" s="361" t="s">
        <v>3739</v>
      </c>
    </row>
    <row r="13" spans="1:18" ht="38.25" x14ac:dyDescent="0.3">
      <c r="A13" s="427">
        <v>10</v>
      </c>
      <c r="B13" s="427" t="s">
        <v>3731</v>
      </c>
      <c r="C13" s="428">
        <v>16</v>
      </c>
      <c r="D13" s="428" t="s">
        <v>3774</v>
      </c>
      <c r="E13" s="429" t="s">
        <v>3775</v>
      </c>
      <c r="F13" s="361" t="s">
        <v>3734</v>
      </c>
      <c r="G13" s="428" t="s">
        <v>3776</v>
      </c>
      <c r="H13" s="428" t="s">
        <v>3772</v>
      </c>
      <c r="I13" s="429" t="s">
        <v>3737</v>
      </c>
      <c r="J13" s="429" t="s">
        <v>2388</v>
      </c>
      <c r="K13" s="223" t="s">
        <v>3777</v>
      </c>
      <c r="L13" s="430" t="s">
        <v>3738</v>
      </c>
      <c r="M13" s="428">
        <v>2</v>
      </c>
      <c r="N13" s="429" t="s">
        <v>2282</v>
      </c>
      <c r="O13" s="431">
        <v>438900</v>
      </c>
      <c r="P13" s="431">
        <v>20</v>
      </c>
      <c r="Q13" s="432">
        <f t="shared" si="0"/>
        <v>8778000</v>
      </c>
      <c r="R13" s="361" t="s">
        <v>3739</v>
      </c>
    </row>
    <row r="14" spans="1:18" ht="38.25" x14ac:dyDescent="0.3">
      <c r="A14" s="427">
        <v>11</v>
      </c>
      <c r="B14" s="427" t="s">
        <v>3731</v>
      </c>
      <c r="C14" s="428">
        <v>18</v>
      </c>
      <c r="D14" s="428" t="s">
        <v>3778</v>
      </c>
      <c r="E14" s="429" t="s">
        <v>3779</v>
      </c>
      <c r="F14" s="361" t="s">
        <v>3742</v>
      </c>
      <c r="G14" s="428" t="s">
        <v>3780</v>
      </c>
      <c r="H14" s="428" t="s">
        <v>3772</v>
      </c>
      <c r="I14" s="429" t="s">
        <v>3737</v>
      </c>
      <c r="J14" s="429" t="s">
        <v>32</v>
      </c>
      <c r="K14" s="63"/>
      <c r="L14" s="430" t="s">
        <v>3738</v>
      </c>
      <c r="M14" s="428">
        <v>2</v>
      </c>
      <c r="N14" s="429" t="s">
        <v>2282</v>
      </c>
      <c r="O14" s="431">
        <v>157500</v>
      </c>
      <c r="P14" s="431">
        <v>4</v>
      </c>
      <c r="Q14" s="432">
        <f t="shared" si="0"/>
        <v>630000</v>
      </c>
      <c r="R14" s="361" t="s">
        <v>3739</v>
      </c>
    </row>
    <row r="15" spans="1:18" ht="38.25" x14ac:dyDescent="0.3">
      <c r="A15" s="427">
        <v>12</v>
      </c>
      <c r="B15" s="427" t="s">
        <v>3731</v>
      </c>
      <c r="C15" s="429">
        <v>19</v>
      </c>
      <c r="D15" s="429" t="s">
        <v>3781</v>
      </c>
      <c r="E15" s="429" t="s">
        <v>3782</v>
      </c>
      <c r="F15" s="361" t="s">
        <v>3742</v>
      </c>
      <c r="G15" s="429" t="s">
        <v>3783</v>
      </c>
      <c r="H15" s="429" t="s">
        <v>3784</v>
      </c>
      <c r="I15" s="429" t="s">
        <v>3737</v>
      </c>
      <c r="J15" s="429" t="s">
        <v>32</v>
      </c>
      <c r="K15" s="435" t="s">
        <v>3785</v>
      </c>
      <c r="L15" s="430" t="s">
        <v>3738</v>
      </c>
      <c r="M15" s="64">
        <v>2</v>
      </c>
      <c r="N15" s="429" t="s">
        <v>2282</v>
      </c>
      <c r="O15" s="431">
        <v>306600</v>
      </c>
      <c r="P15" s="431">
        <v>1</v>
      </c>
      <c r="Q15" s="432">
        <f t="shared" si="0"/>
        <v>306600</v>
      </c>
      <c r="R15" s="361" t="s">
        <v>3739</v>
      </c>
    </row>
    <row r="16" spans="1:18" ht="38.25" x14ac:dyDescent="0.3">
      <c r="A16" s="427">
        <v>13</v>
      </c>
      <c r="B16" s="427" t="s">
        <v>3731</v>
      </c>
      <c r="C16" s="428">
        <v>20</v>
      </c>
      <c r="D16" s="428" t="s">
        <v>3786</v>
      </c>
      <c r="E16" s="429" t="s">
        <v>3787</v>
      </c>
      <c r="F16" s="361" t="s">
        <v>3742</v>
      </c>
      <c r="G16" s="428" t="s">
        <v>3788</v>
      </c>
      <c r="H16" s="428" t="s">
        <v>3752</v>
      </c>
      <c r="I16" s="429" t="s">
        <v>3737</v>
      </c>
      <c r="J16" s="429" t="s">
        <v>32</v>
      </c>
      <c r="K16" s="63"/>
      <c r="L16" s="430" t="s">
        <v>3738</v>
      </c>
      <c r="M16" s="428">
        <v>2</v>
      </c>
      <c r="N16" s="429" t="s">
        <v>2282</v>
      </c>
      <c r="O16" s="431">
        <v>178500</v>
      </c>
      <c r="P16" s="431">
        <v>5</v>
      </c>
      <c r="Q16" s="432">
        <f t="shared" si="0"/>
        <v>892500</v>
      </c>
      <c r="R16" s="361" t="s">
        <v>3739</v>
      </c>
    </row>
    <row r="17" spans="1:18" ht="51" x14ac:dyDescent="0.3">
      <c r="A17" s="427">
        <v>14</v>
      </c>
      <c r="B17" s="427" t="s">
        <v>3731</v>
      </c>
      <c r="C17" s="429">
        <v>21</v>
      </c>
      <c r="D17" s="429" t="s">
        <v>3789</v>
      </c>
      <c r="E17" s="429" t="s">
        <v>3790</v>
      </c>
      <c r="F17" s="361" t="s">
        <v>3742</v>
      </c>
      <c r="G17" s="429" t="s">
        <v>3780</v>
      </c>
      <c r="H17" s="429" t="s">
        <v>3791</v>
      </c>
      <c r="I17" s="429" t="s">
        <v>3737</v>
      </c>
      <c r="J17" s="429" t="s">
        <v>32</v>
      </c>
      <c r="K17" s="63"/>
      <c r="L17" s="430" t="s">
        <v>3738</v>
      </c>
      <c r="M17" s="429">
        <v>2</v>
      </c>
      <c r="N17" s="429" t="s">
        <v>2282</v>
      </c>
      <c r="O17" s="431">
        <v>140700</v>
      </c>
      <c r="P17" s="431">
        <v>5</v>
      </c>
      <c r="Q17" s="432">
        <f t="shared" si="0"/>
        <v>703500</v>
      </c>
      <c r="R17" s="361" t="s">
        <v>3739</v>
      </c>
    </row>
    <row r="18" spans="1:18" ht="51" x14ac:dyDescent="0.3">
      <c r="A18" s="427">
        <v>15</v>
      </c>
      <c r="B18" s="427" t="s">
        <v>3731</v>
      </c>
      <c r="C18" s="429">
        <v>22</v>
      </c>
      <c r="D18" s="429" t="s">
        <v>3792</v>
      </c>
      <c r="E18" s="429" t="s">
        <v>3793</v>
      </c>
      <c r="F18" s="361" t="s">
        <v>3742</v>
      </c>
      <c r="G18" s="429" t="s">
        <v>3794</v>
      </c>
      <c r="H18" s="429" t="s">
        <v>3768</v>
      </c>
      <c r="I18" s="429" t="s">
        <v>3737</v>
      </c>
      <c r="J18" s="429" t="s">
        <v>32</v>
      </c>
      <c r="K18" s="223"/>
      <c r="L18" s="430" t="s">
        <v>3738</v>
      </c>
      <c r="M18" s="429">
        <v>2</v>
      </c>
      <c r="N18" s="429" t="s">
        <v>2282</v>
      </c>
      <c r="O18" s="431">
        <v>115500</v>
      </c>
      <c r="P18" s="431">
        <v>2</v>
      </c>
      <c r="Q18" s="432">
        <f t="shared" si="0"/>
        <v>231000</v>
      </c>
      <c r="R18" s="361" t="s">
        <v>3739</v>
      </c>
    </row>
    <row r="19" spans="1:18" ht="38.25" x14ac:dyDescent="0.3">
      <c r="A19" s="427">
        <v>16</v>
      </c>
      <c r="B19" s="427" t="s">
        <v>3731</v>
      </c>
      <c r="C19" s="222">
        <v>23</v>
      </c>
      <c r="D19" s="222" t="s">
        <v>3795</v>
      </c>
      <c r="E19" s="429" t="s">
        <v>3796</v>
      </c>
      <c r="F19" s="361" t="s">
        <v>3742</v>
      </c>
      <c r="G19" s="222" t="s">
        <v>3751</v>
      </c>
      <c r="H19" s="222" t="s">
        <v>3760</v>
      </c>
      <c r="I19" s="429" t="s">
        <v>3737</v>
      </c>
      <c r="J19" s="429" t="s">
        <v>32</v>
      </c>
      <c r="K19" s="223" t="s">
        <v>3797</v>
      </c>
      <c r="L19" s="430" t="s">
        <v>3738</v>
      </c>
      <c r="M19" s="222">
        <v>2</v>
      </c>
      <c r="N19" s="429" t="s">
        <v>2282</v>
      </c>
      <c r="O19" s="431">
        <v>208950</v>
      </c>
      <c r="P19" s="431">
        <v>17</v>
      </c>
      <c r="Q19" s="432">
        <f t="shared" si="0"/>
        <v>3552150</v>
      </c>
      <c r="R19" s="361" t="s">
        <v>3739</v>
      </c>
    </row>
    <row r="20" spans="1:18" ht="38.25" x14ac:dyDescent="0.3">
      <c r="A20" s="427">
        <v>17</v>
      </c>
      <c r="B20" s="427" t="s">
        <v>3731</v>
      </c>
      <c r="C20" s="428">
        <v>24</v>
      </c>
      <c r="D20" s="428" t="s">
        <v>3798</v>
      </c>
      <c r="E20" s="429" t="s">
        <v>3799</v>
      </c>
      <c r="F20" s="361" t="s">
        <v>3734</v>
      </c>
      <c r="G20" s="428" t="s">
        <v>3800</v>
      </c>
      <c r="H20" s="428" t="s">
        <v>3772</v>
      </c>
      <c r="I20" s="429" t="s">
        <v>3737</v>
      </c>
      <c r="J20" s="429" t="s">
        <v>2388</v>
      </c>
      <c r="K20" s="223" t="s">
        <v>3801</v>
      </c>
      <c r="L20" s="430" t="s">
        <v>3738</v>
      </c>
      <c r="M20" s="428">
        <v>2</v>
      </c>
      <c r="N20" s="429" t="s">
        <v>2282</v>
      </c>
      <c r="O20" s="431">
        <v>829500</v>
      </c>
      <c r="P20" s="431">
        <v>7</v>
      </c>
      <c r="Q20" s="432">
        <f t="shared" si="0"/>
        <v>5806500</v>
      </c>
      <c r="R20" s="361" t="s">
        <v>3739</v>
      </c>
    </row>
    <row r="21" spans="1:18" ht="38.25" x14ac:dyDescent="0.3">
      <c r="A21" s="427">
        <v>18</v>
      </c>
      <c r="B21" s="427" t="s">
        <v>3731</v>
      </c>
      <c r="C21" s="428">
        <v>27</v>
      </c>
      <c r="D21" s="428" t="s">
        <v>3802</v>
      </c>
      <c r="E21" s="429" t="s">
        <v>3803</v>
      </c>
      <c r="F21" s="361" t="s">
        <v>3734</v>
      </c>
      <c r="G21" s="428" t="s">
        <v>3788</v>
      </c>
      <c r="H21" s="428" t="s">
        <v>3804</v>
      </c>
      <c r="I21" s="429" t="s">
        <v>3737</v>
      </c>
      <c r="J21" s="429" t="s">
        <v>2388</v>
      </c>
      <c r="K21" s="223" t="s">
        <v>3805</v>
      </c>
      <c r="L21" s="430" t="s">
        <v>3738</v>
      </c>
      <c r="M21" s="428">
        <v>2</v>
      </c>
      <c r="N21" s="429" t="s">
        <v>2282</v>
      </c>
      <c r="O21" s="431">
        <v>199500</v>
      </c>
      <c r="P21" s="431">
        <v>35</v>
      </c>
      <c r="Q21" s="432">
        <f t="shared" si="0"/>
        <v>6982500</v>
      </c>
      <c r="R21" s="361" t="s">
        <v>3739</v>
      </c>
    </row>
    <row r="22" spans="1:18" ht="38.25" x14ac:dyDescent="0.3">
      <c r="A22" s="427">
        <v>19</v>
      </c>
      <c r="B22" s="427" t="s">
        <v>3731</v>
      </c>
      <c r="C22" s="428">
        <v>29</v>
      </c>
      <c r="D22" s="428" t="s">
        <v>3806</v>
      </c>
      <c r="E22" s="429" t="s">
        <v>3807</v>
      </c>
      <c r="F22" s="361" t="s">
        <v>3734</v>
      </c>
      <c r="G22" s="428" t="s">
        <v>3763</v>
      </c>
      <c r="H22" s="428" t="s">
        <v>3808</v>
      </c>
      <c r="I22" s="429" t="s">
        <v>3737</v>
      </c>
      <c r="J22" s="429" t="s">
        <v>2388</v>
      </c>
      <c r="K22" s="63" t="s">
        <v>3809</v>
      </c>
      <c r="L22" s="430" t="s">
        <v>3738</v>
      </c>
      <c r="M22" s="428">
        <v>2</v>
      </c>
      <c r="N22" s="429" t="s">
        <v>2282</v>
      </c>
      <c r="O22" s="431">
        <v>409500</v>
      </c>
      <c r="P22" s="431">
        <v>17</v>
      </c>
      <c r="Q22" s="432">
        <f t="shared" si="0"/>
        <v>6961500</v>
      </c>
      <c r="R22" s="361" t="s">
        <v>3739</v>
      </c>
    </row>
    <row r="23" spans="1:18" ht="38.25" x14ac:dyDescent="0.3">
      <c r="A23" s="427">
        <v>20</v>
      </c>
      <c r="B23" s="427" t="s">
        <v>3731</v>
      </c>
      <c r="C23" s="428">
        <v>30</v>
      </c>
      <c r="D23" s="428" t="s">
        <v>3810</v>
      </c>
      <c r="E23" s="429" t="s">
        <v>3811</v>
      </c>
      <c r="F23" s="361" t="s">
        <v>3734</v>
      </c>
      <c r="G23" s="428" t="s">
        <v>3763</v>
      </c>
      <c r="H23" s="428" t="s">
        <v>3772</v>
      </c>
      <c r="I23" s="429" t="s">
        <v>3737</v>
      </c>
      <c r="J23" s="429" t="s">
        <v>2388</v>
      </c>
      <c r="K23" s="63" t="s">
        <v>3812</v>
      </c>
      <c r="L23" s="430" t="s">
        <v>3738</v>
      </c>
      <c r="M23" s="428">
        <v>2</v>
      </c>
      <c r="N23" s="429" t="s">
        <v>2282</v>
      </c>
      <c r="O23" s="431">
        <v>791700</v>
      </c>
      <c r="P23" s="431">
        <v>30</v>
      </c>
      <c r="Q23" s="432">
        <f t="shared" si="0"/>
        <v>23751000</v>
      </c>
      <c r="R23" s="361" t="s">
        <v>3739</v>
      </c>
    </row>
    <row r="24" spans="1:18" ht="38.25" x14ac:dyDescent="0.3">
      <c r="A24" s="427">
        <v>21</v>
      </c>
      <c r="B24" s="427" t="s">
        <v>3731</v>
      </c>
      <c r="C24" s="428">
        <v>32</v>
      </c>
      <c r="D24" s="428" t="s">
        <v>3813</v>
      </c>
      <c r="E24" s="429" t="s">
        <v>3814</v>
      </c>
      <c r="F24" s="361" t="s">
        <v>3742</v>
      </c>
      <c r="G24" s="428" t="s">
        <v>3815</v>
      </c>
      <c r="H24" s="428" t="s">
        <v>3772</v>
      </c>
      <c r="I24" s="429" t="s">
        <v>3737</v>
      </c>
      <c r="J24" s="429" t="s">
        <v>32</v>
      </c>
      <c r="K24" s="63"/>
      <c r="L24" s="430" t="s">
        <v>3738</v>
      </c>
      <c r="M24" s="428">
        <v>2</v>
      </c>
      <c r="N24" s="429" t="s">
        <v>2282</v>
      </c>
      <c r="O24" s="431">
        <v>162750</v>
      </c>
      <c r="P24" s="431">
        <v>2</v>
      </c>
      <c r="Q24" s="432">
        <f t="shared" si="0"/>
        <v>325500</v>
      </c>
      <c r="R24" s="361" t="s">
        <v>3739</v>
      </c>
    </row>
    <row r="25" spans="1:18" ht="38.25" x14ac:dyDescent="0.3">
      <c r="A25" s="427">
        <v>22</v>
      </c>
      <c r="B25" s="427" t="s">
        <v>3731</v>
      </c>
      <c r="C25" s="428">
        <v>33</v>
      </c>
      <c r="D25" s="428" t="s">
        <v>3816</v>
      </c>
      <c r="E25" s="429" t="s">
        <v>3817</v>
      </c>
      <c r="F25" s="361" t="s">
        <v>3734</v>
      </c>
      <c r="G25" s="428" t="s">
        <v>3818</v>
      </c>
      <c r="H25" s="428" t="s">
        <v>3819</v>
      </c>
      <c r="I25" s="429" t="s">
        <v>3737</v>
      </c>
      <c r="J25" s="429" t="s">
        <v>2388</v>
      </c>
      <c r="K25" s="63" t="s">
        <v>3820</v>
      </c>
      <c r="L25" s="430" t="s">
        <v>3738</v>
      </c>
      <c r="M25" s="428">
        <v>2</v>
      </c>
      <c r="N25" s="429" t="s">
        <v>2282</v>
      </c>
      <c r="O25" s="431">
        <v>341250</v>
      </c>
      <c r="P25" s="431">
        <v>45</v>
      </c>
      <c r="Q25" s="432">
        <f t="shared" si="0"/>
        <v>15356250</v>
      </c>
      <c r="R25" s="361" t="s">
        <v>3739</v>
      </c>
    </row>
    <row r="26" spans="1:18" ht="38.25" x14ac:dyDescent="0.3">
      <c r="A26" s="427">
        <v>23</v>
      </c>
      <c r="B26" s="427" t="s">
        <v>3731</v>
      </c>
      <c r="C26" s="428">
        <v>34</v>
      </c>
      <c r="D26" s="428" t="s">
        <v>3821</v>
      </c>
      <c r="E26" s="429" t="s">
        <v>3822</v>
      </c>
      <c r="F26" s="361" t="s">
        <v>3734</v>
      </c>
      <c r="G26" s="428" t="s">
        <v>3743</v>
      </c>
      <c r="H26" s="428" t="s">
        <v>3823</v>
      </c>
      <c r="I26" s="429" t="s">
        <v>3737</v>
      </c>
      <c r="J26" s="429" t="s">
        <v>2388</v>
      </c>
      <c r="K26" s="63" t="s">
        <v>3824</v>
      </c>
      <c r="L26" s="430" t="s">
        <v>3738</v>
      </c>
      <c r="M26" s="428">
        <v>2</v>
      </c>
      <c r="N26" s="429" t="s">
        <v>2282</v>
      </c>
      <c r="O26" s="431">
        <v>387450</v>
      </c>
      <c r="P26" s="431">
        <v>12</v>
      </c>
      <c r="Q26" s="432">
        <f t="shared" si="0"/>
        <v>4649400</v>
      </c>
      <c r="R26" s="361" t="s">
        <v>3739</v>
      </c>
    </row>
    <row r="27" spans="1:18" ht="38.25" x14ac:dyDescent="0.3">
      <c r="A27" s="427">
        <v>24</v>
      </c>
      <c r="B27" s="427" t="s">
        <v>3731</v>
      </c>
      <c r="C27" s="428">
        <v>35</v>
      </c>
      <c r="D27" s="428" t="s">
        <v>3825</v>
      </c>
      <c r="E27" s="429" t="s">
        <v>3826</v>
      </c>
      <c r="F27" s="361" t="s">
        <v>3742</v>
      </c>
      <c r="G27" s="428" t="s">
        <v>3743</v>
      </c>
      <c r="H27" s="428" t="s">
        <v>3827</v>
      </c>
      <c r="I27" s="429" t="s">
        <v>3737</v>
      </c>
      <c r="J27" s="429" t="s">
        <v>32</v>
      </c>
      <c r="K27" s="63" t="s">
        <v>3828</v>
      </c>
      <c r="L27" s="430" t="s">
        <v>3738</v>
      </c>
      <c r="M27" s="428">
        <v>2</v>
      </c>
      <c r="N27" s="429" t="s">
        <v>2282</v>
      </c>
      <c r="O27" s="431">
        <v>783300</v>
      </c>
      <c r="P27" s="431">
        <v>40</v>
      </c>
      <c r="Q27" s="432">
        <f t="shared" si="0"/>
        <v>31332000</v>
      </c>
      <c r="R27" s="361" t="s">
        <v>3739</v>
      </c>
    </row>
    <row r="28" spans="1:18" ht="38.25" x14ac:dyDescent="0.3">
      <c r="A28" s="427">
        <v>25</v>
      </c>
      <c r="B28" s="427" t="s">
        <v>3731</v>
      </c>
      <c r="C28" s="428">
        <v>36</v>
      </c>
      <c r="D28" s="428" t="s">
        <v>3829</v>
      </c>
      <c r="E28" s="429" t="s">
        <v>3830</v>
      </c>
      <c r="F28" s="361" t="s">
        <v>3742</v>
      </c>
      <c r="G28" s="428" t="s">
        <v>3743</v>
      </c>
      <c r="H28" s="428" t="s">
        <v>3831</v>
      </c>
      <c r="I28" s="429" t="s">
        <v>3737</v>
      </c>
      <c r="J28" s="429" t="s">
        <v>2388</v>
      </c>
      <c r="K28" s="63" t="s">
        <v>3832</v>
      </c>
      <c r="L28" s="430" t="s">
        <v>3738</v>
      </c>
      <c r="M28" s="428">
        <v>2</v>
      </c>
      <c r="N28" s="429" t="s">
        <v>2282</v>
      </c>
      <c r="O28" s="431">
        <v>352800</v>
      </c>
      <c r="P28" s="431">
        <v>8</v>
      </c>
      <c r="Q28" s="432">
        <f t="shared" si="0"/>
        <v>2822400</v>
      </c>
      <c r="R28" s="361" t="s">
        <v>3739</v>
      </c>
    </row>
    <row r="29" spans="1:18" ht="38.25" x14ac:dyDescent="0.3">
      <c r="A29" s="427">
        <v>26</v>
      </c>
      <c r="B29" s="427" t="s">
        <v>3731</v>
      </c>
      <c r="C29" s="428">
        <v>38</v>
      </c>
      <c r="D29" s="428" t="s">
        <v>3833</v>
      </c>
      <c r="E29" s="429" t="s">
        <v>3834</v>
      </c>
      <c r="F29" s="361" t="s">
        <v>3742</v>
      </c>
      <c r="G29" s="428" t="s">
        <v>3835</v>
      </c>
      <c r="H29" s="428" t="s">
        <v>3836</v>
      </c>
      <c r="I29" s="429" t="s">
        <v>3737</v>
      </c>
      <c r="J29" s="429" t="s">
        <v>32</v>
      </c>
      <c r="K29" s="63" t="s">
        <v>3837</v>
      </c>
      <c r="L29" s="430" t="s">
        <v>3738</v>
      </c>
      <c r="M29" s="428">
        <v>2</v>
      </c>
      <c r="N29" s="429" t="s">
        <v>2282</v>
      </c>
      <c r="O29" s="431">
        <v>315000</v>
      </c>
      <c r="P29" s="431">
        <v>15</v>
      </c>
      <c r="Q29" s="432">
        <f t="shared" si="0"/>
        <v>4725000</v>
      </c>
      <c r="R29" s="361" t="s">
        <v>3739</v>
      </c>
    </row>
    <row r="30" spans="1:18" ht="38.25" x14ac:dyDescent="0.3">
      <c r="A30" s="427">
        <v>27</v>
      </c>
      <c r="B30" s="427" t="s">
        <v>3731</v>
      </c>
      <c r="C30" s="222">
        <v>40</v>
      </c>
      <c r="D30" s="222" t="s">
        <v>3838</v>
      </c>
      <c r="E30" s="434" t="s">
        <v>3839</v>
      </c>
      <c r="F30" s="361" t="s">
        <v>3734</v>
      </c>
      <c r="G30" s="222" t="s">
        <v>3743</v>
      </c>
      <c r="H30" s="222" t="s">
        <v>3760</v>
      </c>
      <c r="I30" s="429" t="s">
        <v>3737</v>
      </c>
      <c r="J30" s="429" t="s">
        <v>2388</v>
      </c>
      <c r="K30" s="63" t="s">
        <v>3840</v>
      </c>
      <c r="L30" s="430" t="s">
        <v>3738</v>
      </c>
      <c r="M30" s="222">
        <v>2</v>
      </c>
      <c r="N30" s="429" t="s">
        <v>2282</v>
      </c>
      <c r="O30" s="431">
        <v>564900</v>
      </c>
      <c r="P30" s="431">
        <v>1</v>
      </c>
      <c r="Q30" s="432">
        <f t="shared" si="0"/>
        <v>564900</v>
      </c>
      <c r="R30" s="361" t="s">
        <v>3739</v>
      </c>
    </row>
    <row r="31" spans="1:18" ht="38.25" x14ac:dyDescent="0.3">
      <c r="A31" s="427">
        <v>28</v>
      </c>
      <c r="B31" s="427" t="s">
        <v>3731</v>
      </c>
      <c r="C31" s="428">
        <v>45</v>
      </c>
      <c r="D31" s="428" t="s">
        <v>3841</v>
      </c>
      <c r="E31" s="429" t="s">
        <v>3842</v>
      </c>
      <c r="F31" s="361" t="s">
        <v>3742</v>
      </c>
      <c r="G31" s="428" t="s">
        <v>3751</v>
      </c>
      <c r="H31" s="428" t="s">
        <v>3843</v>
      </c>
      <c r="I31" s="429" t="s">
        <v>3737</v>
      </c>
      <c r="J31" s="429" t="s">
        <v>32</v>
      </c>
      <c r="K31" s="63" t="s">
        <v>3844</v>
      </c>
      <c r="L31" s="430" t="s">
        <v>3738</v>
      </c>
      <c r="M31" s="428">
        <v>2</v>
      </c>
      <c r="N31" s="429" t="s">
        <v>2282</v>
      </c>
      <c r="O31" s="431">
        <v>186900</v>
      </c>
      <c r="P31" s="431">
        <v>3</v>
      </c>
      <c r="Q31" s="432">
        <f t="shared" si="0"/>
        <v>560700</v>
      </c>
      <c r="R31" s="361" t="s">
        <v>3739</v>
      </c>
    </row>
    <row r="32" spans="1:18" ht="51" x14ac:dyDescent="0.3">
      <c r="A32" s="427">
        <v>29</v>
      </c>
      <c r="B32" s="427" t="s">
        <v>3731</v>
      </c>
      <c r="C32" s="428">
        <v>47</v>
      </c>
      <c r="D32" s="428" t="s">
        <v>3845</v>
      </c>
      <c r="E32" s="429" t="s">
        <v>3846</v>
      </c>
      <c r="F32" s="361" t="s">
        <v>3742</v>
      </c>
      <c r="G32" s="428" t="s">
        <v>3794</v>
      </c>
      <c r="H32" s="428" t="s">
        <v>3847</v>
      </c>
      <c r="I32" s="429" t="s">
        <v>3737</v>
      </c>
      <c r="J32" s="429" t="s">
        <v>32</v>
      </c>
      <c r="K32" s="63"/>
      <c r="L32" s="430" t="s">
        <v>3738</v>
      </c>
      <c r="M32" s="428">
        <v>2</v>
      </c>
      <c r="N32" s="429" t="s">
        <v>2282</v>
      </c>
      <c r="O32" s="431">
        <v>152250</v>
      </c>
      <c r="P32" s="431">
        <v>7</v>
      </c>
      <c r="Q32" s="432">
        <f t="shared" si="0"/>
        <v>1065750</v>
      </c>
      <c r="R32" s="361" t="s">
        <v>3739</v>
      </c>
    </row>
    <row r="33" spans="1:18" ht="38.25" x14ac:dyDescent="0.3">
      <c r="A33" s="427">
        <v>30</v>
      </c>
      <c r="B33" s="427" t="s">
        <v>3731</v>
      </c>
      <c r="C33" s="428">
        <v>48</v>
      </c>
      <c r="D33" s="428" t="s">
        <v>3848</v>
      </c>
      <c r="E33" s="434" t="s">
        <v>3849</v>
      </c>
      <c r="F33" s="361" t="s">
        <v>3742</v>
      </c>
      <c r="G33" s="428" t="s">
        <v>3850</v>
      </c>
      <c r="H33" s="428" t="s">
        <v>3768</v>
      </c>
      <c r="I33" s="429" t="s">
        <v>3737</v>
      </c>
      <c r="J33" s="429" t="s">
        <v>32</v>
      </c>
      <c r="K33" s="63" t="s">
        <v>3851</v>
      </c>
      <c r="L33" s="430" t="s">
        <v>3738</v>
      </c>
      <c r="M33" s="428">
        <v>2</v>
      </c>
      <c r="N33" s="429" t="s">
        <v>2282</v>
      </c>
      <c r="O33" s="431">
        <v>152250</v>
      </c>
      <c r="P33" s="431">
        <v>2</v>
      </c>
      <c r="Q33" s="432">
        <f t="shared" si="0"/>
        <v>304500</v>
      </c>
      <c r="R33" s="361" t="s">
        <v>3739</v>
      </c>
    </row>
    <row r="34" spans="1:18" ht="38.25" x14ac:dyDescent="0.3">
      <c r="A34" s="427">
        <v>31</v>
      </c>
      <c r="B34" s="427" t="s">
        <v>3731</v>
      </c>
      <c r="C34" s="428">
        <v>49</v>
      </c>
      <c r="D34" s="428" t="s">
        <v>3852</v>
      </c>
      <c r="E34" s="429" t="s">
        <v>3853</v>
      </c>
      <c r="F34" s="361" t="s">
        <v>3734</v>
      </c>
      <c r="G34" s="428" t="s">
        <v>3788</v>
      </c>
      <c r="H34" s="428" t="s">
        <v>3772</v>
      </c>
      <c r="I34" s="429" t="s">
        <v>3737</v>
      </c>
      <c r="J34" s="429" t="s">
        <v>2388</v>
      </c>
      <c r="K34" s="63" t="s">
        <v>3854</v>
      </c>
      <c r="L34" s="430" t="s">
        <v>3738</v>
      </c>
      <c r="M34" s="428">
        <v>2</v>
      </c>
      <c r="N34" s="429" t="s">
        <v>2282</v>
      </c>
      <c r="O34" s="431">
        <v>774900</v>
      </c>
      <c r="P34" s="431">
        <v>2</v>
      </c>
      <c r="Q34" s="432">
        <f t="shared" si="0"/>
        <v>1549800</v>
      </c>
      <c r="R34" s="361" t="s">
        <v>3739</v>
      </c>
    </row>
    <row r="35" spans="1:18" ht="38.25" x14ac:dyDescent="0.3">
      <c r="A35" s="427">
        <v>32</v>
      </c>
      <c r="B35" s="427" t="s">
        <v>3731</v>
      </c>
      <c r="C35" s="222">
        <v>51</v>
      </c>
      <c r="D35" s="222" t="s">
        <v>3855</v>
      </c>
      <c r="E35" s="429" t="s">
        <v>3856</v>
      </c>
      <c r="F35" s="63" t="s">
        <v>3742</v>
      </c>
      <c r="G35" s="222" t="s">
        <v>3857</v>
      </c>
      <c r="H35" s="222" t="s">
        <v>3772</v>
      </c>
      <c r="I35" s="429" t="s">
        <v>3737</v>
      </c>
      <c r="J35" s="429" t="s">
        <v>32</v>
      </c>
      <c r="K35" s="63"/>
      <c r="L35" s="430" t="s">
        <v>3738</v>
      </c>
      <c r="M35" s="222">
        <v>2</v>
      </c>
      <c r="N35" s="429" t="s">
        <v>2282</v>
      </c>
      <c r="O35" s="431">
        <v>178500</v>
      </c>
      <c r="P35" s="431">
        <v>25</v>
      </c>
      <c r="Q35" s="432">
        <f t="shared" si="0"/>
        <v>4462500</v>
      </c>
      <c r="R35" s="361" t="s">
        <v>3739</v>
      </c>
    </row>
    <row r="36" spans="1:18" ht="38.25" x14ac:dyDescent="0.3">
      <c r="A36" s="427">
        <v>33</v>
      </c>
      <c r="B36" s="427" t="s">
        <v>3731</v>
      </c>
      <c r="C36" s="428">
        <v>52</v>
      </c>
      <c r="D36" s="428" t="s">
        <v>3858</v>
      </c>
      <c r="E36" s="429" t="s">
        <v>3859</v>
      </c>
      <c r="F36" s="63" t="s">
        <v>3742</v>
      </c>
      <c r="G36" s="428" t="s">
        <v>3860</v>
      </c>
      <c r="H36" s="428" t="s">
        <v>3861</v>
      </c>
      <c r="I36" s="429" t="s">
        <v>3737</v>
      </c>
      <c r="J36" s="429" t="s">
        <v>32</v>
      </c>
      <c r="K36" s="63"/>
      <c r="L36" s="430" t="s">
        <v>3738</v>
      </c>
      <c r="M36" s="428">
        <v>2</v>
      </c>
      <c r="N36" s="429" t="s">
        <v>2282</v>
      </c>
      <c r="O36" s="431">
        <v>288750</v>
      </c>
      <c r="P36" s="431">
        <v>3</v>
      </c>
      <c r="Q36" s="432">
        <f t="shared" si="0"/>
        <v>866250</v>
      </c>
      <c r="R36" s="361" t="s">
        <v>3739</v>
      </c>
    </row>
    <row r="37" spans="1:18" ht="38.25" x14ac:dyDescent="0.3">
      <c r="A37" s="427">
        <v>34</v>
      </c>
      <c r="B37" s="427" t="s">
        <v>3731</v>
      </c>
      <c r="C37" s="429">
        <v>59</v>
      </c>
      <c r="D37" s="434" t="s">
        <v>3862</v>
      </c>
      <c r="E37" s="434" t="s">
        <v>3863</v>
      </c>
      <c r="F37" s="63" t="s">
        <v>3742</v>
      </c>
      <c r="G37" s="429" t="s">
        <v>3850</v>
      </c>
      <c r="H37" s="429" t="s">
        <v>3864</v>
      </c>
      <c r="I37" s="429" t="s">
        <v>3737</v>
      </c>
      <c r="J37" s="429" t="s">
        <v>32</v>
      </c>
      <c r="K37" s="63" t="s">
        <v>3865</v>
      </c>
      <c r="L37" s="430" t="s">
        <v>3738</v>
      </c>
      <c r="M37" s="64">
        <v>2</v>
      </c>
      <c r="N37" s="429" t="s">
        <v>2282</v>
      </c>
      <c r="O37" s="431">
        <v>159600</v>
      </c>
      <c r="P37" s="431">
        <v>1</v>
      </c>
      <c r="Q37" s="432">
        <f t="shared" si="0"/>
        <v>159600</v>
      </c>
      <c r="R37" s="361" t="s">
        <v>3739</v>
      </c>
    </row>
    <row r="38" spans="1:18" ht="51" x14ac:dyDescent="0.3">
      <c r="A38" s="427">
        <v>35</v>
      </c>
      <c r="B38" s="427" t="s">
        <v>3731</v>
      </c>
      <c r="C38" s="429">
        <v>60</v>
      </c>
      <c r="D38" s="434" t="s">
        <v>3866</v>
      </c>
      <c r="E38" s="429" t="s">
        <v>3867</v>
      </c>
      <c r="F38" s="63" t="s">
        <v>3742</v>
      </c>
      <c r="G38" s="429" t="s">
        <v>3794</v>
      </c>
      <c r="H38" s="429" t="s">
        <v>3868</v>
      </c>
      <c r="I38" s="429" t="s">
        <v>3737</v>
      </c>
      <c r="J38" s="429" t="s">
        <v>32</v>
      </c>
      <c r="K38" s="63"/>
      <c r="L38" s="430" t="s">
        <v>3738</v>
      </c>
      <c r="M38" s="64">
        <v>2</v>
      </c>
      <c r="N38" s="429" t="s">
        <v>2282</v>
      </c>
      <c r="O38" s="431">
        <v>204750</v>
      </c>
      <c r="P38" s="431">
        <v>1</v>
      </c>
      <c r="Q38" s="432">
        <f t="shared" si="0"/>
        <v>204750</v>
      </c>
      <c r="R38" s="361" t="s">
        <v>3739</v>
      </c>
    </row>
    <row r="39" spans="1:18" ht="38.25" x14ac:dyDescent="0.3">
      <c r="A39" s="427">
        <v>36</v>
      </c>
      <c r="B39" s="427" t="s">
        <v>3731</v>
      </c>
      <c r="C39" s="428">
        <v>65</v>
      </c>
      <c r="D39" s="428" t="s">
        <v>3869</v>
      </c>
      <c r="E39" s="434" t="s">
        <v>3870</v>
      </c>
      <c r="F39" s="63" t="s">
        <v>3734</v>
      </c>
      <c r="G39" s="428" t="s">
        <v>3871</v>
      </c>
      <c r="H39" s="428" t="s">
        <v>3872</v>
      </c>
      <c r="I39" s="429" t="s">
        <v>3737</v>
      </c>
      <c r="J39" s="429" t="s">
        <v>2388</v>
      </c>
      <c r="K39" s="63"/>
      <c r="L39" s="430" t="s">
        <v>3738</v>
      </c>
      <c r="M39" s="428">
        <v>2</v>
      </c>
      <c r="N39" s="429" t="s">
        <v>2282</v>
      </c>
      <c r="O39" s="431">
        <v>689850</v>
      </c>
      <c r="P39" s="431">
        <v>2</v>
      </c>
      <c r="Q39" s="432">
        <f t="shared" si="0"/>
        <v>1379700</v>
      </c>
      <c r="R39" s="361" t="s">
        <v>3739</v>
      </c>
    </row>
    <row r="40" spans="1:18" ht="38.25" x14ac:dyDescent="0.3">
      <c r="A40" s="427">
        <v>37</v>
      </c>
      <c r="B40" s="427" t="s">
        <v>3731</v>
      </c>
      <c r="C40" s="428">
        <v>66</v>
      </c>
      <c r="D40" s="428" t="s">
        <v>3873</v>
      </c>
      <c r="E40" s="429" t="s">
        <v>3874</v>
      </c>
      <c r="F40" s="63" t="s">
        <v>3742</v>
      </c>
      <c r="G40" s="428" t="s">
        <v>3875</v>
      </c>
      <c r="H40" s="428" t="s">
        <v>3772</v>
      </c>
      <c r="I40" s="429" t="s">
        <v>3737</v>
      </c>
      <c r="J40" s="429" t="s">
        <v>32</v>
      </c>
      <c r="K40" s="63" t="s">
        <v>3876</v>
      </c>
      <c r="L40" s="430" t="s">
        <v>3738</v>
      </c>
      <c r="M40" s="428">
        <v>2</v>
      </c>
      <c r="N40" s="429" t="s">
        <v>2282</v>
      </c>
      <c r="O40" s="431">
        <v>417900</v>
      </c>
      <c r="P40" s="431">
        <v>15</v>
      </c>
      <c r="Q40" s="432">
        <f t="shared" si="0"/>
        <v>6268500</v>
      </c>
      <c r="R40" s="361" t="s">
        <v>3739</v>
      </c>
    </row>
    <row r="41" spans="1:18" ht="38.25" x14ac:dyDescent="0.3">
      <c r="A41" s="427">
        <v>38</v>
      </c>
      <c r="B41" s="427" t="s">
        <v>3731</v>
      </c>
      <c r="C41" s="428">
        <v>67</v>
      </c>
      <c r="D41" s="428" t="s">
        <v>3877</v>
      </c>
      <c r="E41" s="429" t="s">
        <v>3878</v>
      </c>
      <c r="F41" s="63" t="s">
        <v>3742</v>
      </c>
      <c r="G41" s="428" t="s">
        <v>3763</v>
      </c>
      <c r="H41" s="428" t="s">
        <v>3772</v>
      </c>
      <c r="I41" s="429" t="s">
        <v>3737</v>
      </c>
      <c r="J41" s="429" t="s">
        <v>32</v>
      </c>
      <c r="K41" s="63" t="s">
        <v>3879</v>
      </c>
      <c r="L41" s="430" t="s">
        <v>3738</v>
      </c>
      <c r="M41" s="428">
        <v>2</v>
      </c>
      <c r="N41" s="429" t="s">
        <v>2282</v>
      </c>
      <c r="O41" s="431">
        <v>677250</v>
      </c>
      <c r="P41" s="431">
        <v>6</v>
      </c>
      <c r="Q41" s="432">
        <f t="shared" si="0"/>
        <v>4063500</v>
      </c>
      <c r="R41" s="361" t="s">
        <v>3739</v>
      </c>
    </row>
    <row r="42" spans="1:18" ht="38.25" x14ac:dyDescent="0.3">
      <c r="A42" s="427">
        <v>39</v>
      </c>
      <c r="B42" s="427" t="s">
        <v>3731</v>
      </c>
      <c r="C42" s="429">
        <v>69</v>
      </c>
      <c r="D42" s="429" t="s">
        <v>3880</v>
      </c>
      <c r="E42" s="433" t="s">
        <v>3881</v>
      </c>
      <c r="F42" s="63" t="s">
        <v>3742</v>
      </c>
      <c r="G42" s="429" t="s">
        <v>3882</v>
      </c>
      <c r="H42" s="429" t="s">
        <v>3883</v>
      </c>
      <c r="I42" s="429" t="s">
        <v>3737</v>
      </c>
      <c r="J42" s="429" t="s">
        <v>32</v>
      </c>
      <c r="K42" s="63"/>
      <c r="L42" s="430" t="s">
        <v>3738</v>
      </c>
      <c r="M42" s="429">
        <v>2</v>
      </c>
      <c r="N42" s="429" t="s">
        <v>2282</v>
      </c>
      <c r="O42" s="431">
        <v>240450</v>
      </c>
      <c r="P42" s="431">
        <v>3</v>
      </c>
      <c r="Q42" s="432">
        <f t="shared" si="0"/>
        <v>721350</v>
      </c>
      <c r="R42" s="361" t="s">
        <v>3739</v>
      </c>
    </row>
    <row r="43" spans="1:18" ht="51" x14ac:dyDescent="0.3">
      <c r="A43" s="427">
        <v>40</v>
      </c>
      <c r="B43" s="427" t="s">
        <v>3731</v>
      </c>
      <c r="C43" s="428">
        <v>74</v>
      </c>
      <c r="D43" s="428" t="s">
        <v>3884</v>
      </c>
      <c r="E43" s="429" t="s">
        <v>3885</v>
      </c>
      <c r="F43" s="63" t="s">
        <v>3742</v>
      </c>
      <c r="G43" s="428" t="s">
        <v>3886</v>
      </c>
      <c r="H43" s="428" t="s">
        <v>3772</v>
      </c>
      <c r="I43" s="429" t="s">
        <v>3737</v>
      </c>
      <c r="J43" s="429" t="s">
        <v>32</v>
      </c>
      <c r="K43" s="63"/>
      <c r="L43" s="430" t="s">
        <v>3738</v>
      </c>
      <c r="M43" s="428">
        <v>2</v>
      </c>
      <c r="N43" s="429" t="s">
        <v>2282</v>
      </c>
      <c r="O43" s="431">
        <v>183750</v>
      </c>
      <c r="P43" s="431">
        <v>35</v>
      </c>
      <c r="Q43" s="432">
        <f t="shared" si="0"/>
        <v>6431250</v>
      </c>
      <c r="R43" s="361" t="s">
        <v>3739</v>
      </c>
    </row>
    <row r="44" spans="1:18" ht="38.25" x14ac:dyDescent="0.3">
      <c r="A44" s="427">
        <v>41</v>
      </c>
      <c r="B44" s="427" t="s">
        <v>3731</v>
      </c>
      <c r="C44" s="429">
        <v>75</v>
      </c>
      <c r="D44" s="429" t="s">
        <v>3887</v>
      </c>
      <c r="E44" s="429" t="s">
        <v>3888</v>
      </c>
      <c r="F44" s="63" t="s">
        <v>3734</v>
      </c>
      <c r="G44" s="429" t="s">
        <v>3788</v>
      </c>
      <c r="H44" s="429" t="s">
        <v>3889</v>
      </c>
      <c r="I44" s="429" t="s">
        <v>3737</v>
      </c>
      <c r="J44" s="429" t="s">
        <v>2388</v>
      </c>
      <c r="K44" s="63" t="s">
        <v>3890</v>
      </c>
      <c r="L44" s="430" t="s">
        <v>3738</v>
      </c>
      <c r="M44" s="64">
        <v>2</v>
      </c>
      <c r="N44" s="429" t="s">
        <v>2282</v>
      </c>
      <c r="O44" s="431">
        <v>682500</v>
      </c>
      <c r="P44" s="431">
        <v>1</v>
      </c>
      <c r="Q44" s="432">
        <f t="shared" si="0"/>
        <v>682500</v>
      </c>
      <c r="R44" s="361" t="s">
        <v>3739</v>
      </c>
    </row>
    <row r="45" spans="1:18" ht="38.25" x14ac:dyDescent="0.3">
      <c r="A45" s="427">
        <v>42</v>
      </c>
      <c r="B45" s="427" t="s">
        <v>3731</v>
      </c>
      <c r="C45" s="428">
        <v>76</v>
      </c>
      <c r="D45" s="428" t="s">
        <v>3891</v>
      </c>
      <c r="E45" s="429" t="s">
        <v>3892</v>
      </c>
      <c r="F45" s="63" t="s">
        <v>3742</v>
      </c>
      <c r="G45" s="428" t="s">
        <v>3743</v>
      </c>
      <c r="H45" s="428" t="s">
        <v>3808</v>
      </c>
      <c r="I45" s="429" t="s">
        <v>3737</v>
      </c>
      <c r="J45" s="429" t="s">
        <v>32</v>
      </c>
      <c r="K45" s="63" t="s">
        <v>3893</v>
      </c>
      <c r="L45" s="430" t="s">
        <v>3738</v>
      </c>
      <c r="M45" s="428">
        <v>2</v>
      </c>
      <c r="N45" s="429" t="s">
        <v>2282</v>
      </c>
      <c r="O45" s="431">
        <v>408450</v>
      </c>
      <c r="P45" s="431">
        <v>25</v>
      </c>
      <c r="Q45" s="432">
        <f t="shared" si="0"/>
        <v>10211250</v>
      </c>
      <c r="R45" s="361" t="s">
        <v>3739</v>
      </c>
    </row>
    <row r="46" spans="1:18" ht="38.25" x14ac:dyDescent="0.3">
      <c r="A46" s="427">
        <v>43</v>
      </c>
      <c r="B46" s="427" t="s">
        <v>3731</v>
      </c>
      <c r="C46" s="429">
        <v>79</v>
      </c>
      <c r="D46" s="434" t="s">
        <v>3894</v>
      </c>
      <c r="E46" s="434" t="s">
        <v>3895</v>
      </c>
      <c r="F46" s="63" t="s">
        <v>3734</v>
      </c>
      <c r="G46" s="429" t="s">
        <v>3896</v>
      </c>
      <c r="H46" s="429" t="s">
        <v>3897</v>
      </c>
      <c r="I46" s="429" t="s">
        <v>3737</v>
      </c>
      <c r="J46" s="429" t="s">
        <v>2388</v>
      </c>
      <c r="K46" s="63" t="s">
        <v>3898</v>
      </c>
      <c r="L46" s="430" t="s">
        <v>3738</v>
      </c>
      <c r="M46" s="64">
        <v>2</v>
      </c>
      <c r="N46" s="429" t="s">
        <v>2282</v>
      </c>
      <c r="O46" s="431">
        <v>1785000</v>
      </c>
      <c r="P46" s="431">
        <v>1</v>
      </c>
      <c r="Q46" s="432">
        <f t="shared" si="0"/>
        <v>1785000</v>
      </c>
      <c r="R46" s="361" t="s">
        <v>3739</v>
      </c>
    </row>
    <row r="47" spans="1:18" ht="38.25" x14ac:dyDescent="0.3">
      <c r="A47" s="427">
        <v>44</v>
      </c>
      <c r="B47" s="427" t="s">
        <v>3731</v>
      </c>
      <c r="C47" s="222">
        <v>80</v>
      </c>
      <c r="D47" s="222" t="s">
        <v>3899</v>
      </c>
      <c r="E47" s="429" t="s">
        <v>3900</v>
      </c>
      <c r="F47" s="63" t="s">
        <v>3742</v>
      </c>
      <c r="G47" s="222" t="s">
        <v>3743</v>
      </c>
      <c r="H47" s="222" t="s">
        <v>3772</v>
      </c>
      <c r="I47" s="429" t="s">
        <v>3737</v>
      </c>
      <c r="J47" s="429" t="s">
        <v>32</v>
      </c>
      <c r="K47" s="63" t="s">
        <v>3901</v>
      </c>
      <c r="L47" s="430" t="s">
        <v>3738</v>
      </c>
      <c r="M47" s="222">
        <v>2</v>
      </c>
      <c r="N47" s="429" t="s">
        <v>2282</v>
      </c>
      <c r="O47" s="431">
        <v>176400</v>
      </c>
      <c r="P47" s="431">
        <v>1</v>
      </c>
      <c r="Q47" s="432">
        <f t="shared" si="0"/>
        <v>176400</v>
      </c>
      <c r="R47" s="361" t="s">
        <v>3739</v>
      </c>
    </row>
    <row r="48" spans="1:18" ht="38.25" x14ac:dyDescent="0.3">
      <c r="A48" s="427">
        <v>45</v>
      </c>
      <c r="B48" s="427" t="s">
        <v>3731</v>
      </c>
      <c r="C48" s="429">
        <v>81</v>
      </c>
      <c r="D48" s="429" t="s">
        <v>3902</v>
      </c>
      <c r="E48" s="434" t="s">
        <v>3903</v>
      </c>
      <c r="F48" s="63" t="s">
        <v>3734</v>
      </c>
      <c r="G48" s="429" t="s">
        <v>3776</v>
      </c>
      <c r="H48" s="429" t="s">
        <v>3904</v>
      </c>
      <c r="I48" s="429" t="s">
        <v>3737</v>
      </c>
      <c r="J48" s="429" t="s">
        <v>2388</v>
      </c>
      <c r="K48" s="63" t="s">
        <v>3905</v>
      </c>
      <c r="L48" s="430" t="s">
        <v>3738</v>
      </c>
      <c r="M48" s="64">
        <v>2</v>
      </c>
      <c r="N48" s="429" t="s">
        <v>2282</v>
      </c>
      <c r="O48" s="431">
        <v>246750</v>
      </c>
      <c r="P48" s="431">
        <v>1</v>
      </c>
      <c r="Q48" s="432">
        <f t="shared" si="0"/>
        <v>246750</v>
      </c>
      <c r="R48" s="361" t="s">
        <v>3739</v>
      </c>
    </row>
    <row r="49" spans="1:18" ht="38.25" x14ac:dyDescent="0.3">
      <c r="A49" s="427">
        <v>46</v>
      </c>
      <c r="B49" s="427" t="s">
        <v>3731</v>
      </c>
      <c r="C49" s="428">
        <v>82</v>
      </c>
      <c r="D49" s="428" t="s">
        <v>3906</v>
      </c>
      <c r="E49" s="429" t="s">
        <v>3907</v>
      </c>
      <c r="F49" s="63" t="s">
        <v>3734</v>
      </c>
      <c r="G49" s="428" t="s">
        <v>3743</v>
      </c>
      <c r="H49" s="428" t="s">
        <v>3772</v>
      </c>
      <c r="I49" s="429" t="s">
        <v>3737</v>
      </c>
      <c r="J49" s="429" t="s">
        <v>2388</v>
      </c>
      <c r="K49" s="63" t="s">
        <v>3908</v>
      </c>
      <c r="L49" s="430" t="s">
        <v>3738</v>
      </c>
      <c r="M49" s="428">
        <v>2</v>
      </c>
      <c r="N49" s="429" t="s">
        <v>2282</v>
      </c>
      <c r="O49" s="431">
        <v>890400</v>
      </c>
      <c r="P49" s="431">
        <v>10</v>
      </c>
      <c r="Q49" s="432">
        <f t="shared" si="0"/>
        <v>8904000</v>
      </c>
      <c r="R49" s="361" t="s">
        <v>3739</v>
      </c>
    </row>
    <row r="50" spans="1:18" ht="38.25" x14ac:dyDescent="0.3">
      <c r="A50" s="427">
        <v>47</v>
      </c>
      <c r="B50" s="427" t="s">
        <v>3731</v>
      </c>
      <c r="C50" s="428">
        <v>85</v>
      </c>
      <c r="D50" s="428" t="s">
        <v>3909</v>
      </c>
      <c r="E50" s="429" t="s">
        <v>3910</v>
      </c>
      <c r="F50" s="63" t="s">
        <v>3742</v>
      </c>
      <c r="G50" s="428" t="s">
        <v>3783</v>
      </c>
      <c r="H50" s="428" t="s">
        <v>3911</v>
      </c>
      <c r="I50" s="429" t="s">
        <v>3737</v>
      </c>
      <c r="J50" s="429" t="s">
        <v>32</v>
      </c>
      <c r="K50" s="63"/>
      <c r="L50" s="430" t="s">
        <v>3738</v>
      </c>
      <c r="M50" s="428">
        <v>2</v>
      </c>
      <c r="N50" s="429" t="s">
        <v>2282</v>
      </c>
      <c r="O50" s="431">
        <v>869400</v>
      </c>
      <c r="P50" s="431">
        <v>2</v>
      </c>
      <c r="Q50" s="432">
        <f t="shared" si="0"/>
        <v>1738800</v>
      </c>
      <c r="R50" s="361" t="s">
        <v>3739</v>
      </c>
    </row>
    <row r="51" spans="1:18" ht="38.25" x14ac:dyDescent="0.3">
      <c r="A51" s="427">
        <v>48</v>
      </c>
      <c r="B51" s="427" t="s">
        <v>3731</v>
      </c>
      <c r="C51" s="428">
        <v>89</v>
      </c>
      <c r="D51" s="428" t="s">
        <v>3912</v>
      </c>
      <c r="E51" s="429" t="s">
        <v>3913</v>
      </c>
      <c r="F51" s="63" t="s">
        <v>3734</v>
      </c>
      <c r="G51" s="428" t="s">
        <v>3788</v>
      </c>
      <c r="H51" s="428" t="s">
        <v>3914</v>
      </c>
      <c r="I51" s="429" t="s">
        <v>3737</v>
      </c>
      <c r="J51" s="429" t="s">
        <v>2388</v>
      </c>
      <c r="K51" s="63" t="s">
        <v>3915</v>
      </c>
      <c r="L51" s="430" t="s">
        <v>3738</v>
      </c>
      <c r="M51" s="428">
        <v>2</v>
      </c>
      <c r="N51" s="429" t="s">
        <v>2282</v>
      </c>
      <c r="O51" s="431">
        <v>596400</v>
      </c>
      <c r="P51" s="431">
        <v>2</v>
      </c>
      <c r="Q51" s="432">
        <f t="shared" si="0"/>
        <v>1192800</v>
      </c>
      <c r="R51" s="361" t="s">
        <v>3739</v>
      </c>
    </row>
    <row r="52" spans="1:18" ht="38.25" x14ac:dyDescent="0.3">
      <c r="A52" s="427">
        <v>49</v>
      </c>
      <c r="B52" s="427" t="s">
        <v>3731</v>
      </c>
      <c r="C52" s="428">
        <v>90</v>
      </c>
      <c r="D52" s="428" t="s">
        <v>3916</v>
      </c>
      <c r="E52" s="429" t="s">
        <v>3917</v>
      </c>
      <c r="F52" s="63" t="s">
        <v>3742</v>
      </c>
      <c r="G52" s="428" t="s">
        <v>3788</v>
      </c>
      <c r="H52" s="428" t="s">
        <v>3918</v>
      </c>
      <c r="I52" s="429" t="s">
        <v>3737</v>
      </c>
      <c r="J52" s="429" t="s">
        <v>32</v>
      </c>
      <c r="K52" s="63"/>
      <c r="L52" s="430" t="s">
        <v>3738</v>
      </c>
      <c r="M52" s="428">
        <v>2</v>
      </c>
      <c r="N52" s="429" t="s">
        <v>2282</v>
      </c>
      <c r="O52" s="431">
        <v>173250</v>
      </c>
      <c r="P52" s="431">
        <v>2</v>
      </c>
      <c r="Q52" s="432">
        <f t="shared" si="0"/>
        <v>346500</v>
      </c>
      <c r="R52" s="361" t="s">
        <v>3739</v>
      </c>
    </row>
    <row r="53" spans="1:18" ht="38.25" x14ac:dyDescent="0.3">
      <c r="A53" s="427">
        <v>50</v>
      </c>
      <c r="B53" s="427" t="s">
        <v>3731</v>
      </c>
      <c r="C53" s="428">
        <v>91</v>
      </c>
      <c r="D53" s="428" t="s">
        <v>3919</v>
      </c>
      <c r="E53" s="429" t="s">
        <v>3920</v>
      </c>
      <c r="F53" s="63" t="s">
        <v>3734</v>
      </c>
      <c r="G53" s="428" t="s">
        <v>3743</v>
      </c>
      <c r="H53" s="428" t="s">
        <v>3772</v>
      </c>
      <c r="I53" s="429" t="s">
        <v>3737</v>
      </c>
      <c r="J53" s="429" t="s">
        <v>2388</v>
      </c>
      <c r="K53" s="63" t="s">
        <v>3921</v>
      </c>
      <c r="L53" s="430" t="s">
        <v>3738</v>
      </c>
      <c r="M53" s="428">
        <v>2</v>
      </c>
      <c r="N53" s="429" t="s">
        <v>2282</v>
      </c>
      <c r="O53" s="431">
        <v>1186500</v>
      </c>
      <c r="P53" s="431">
        <v>8</v>
      </c>
      <c r="Q53" s="432">
        <f t="shared" si="0"/>
        <v>9492000</v>
      </c>
      <c r="R53" s="361" t="s">
        <v>3739</v>
      </c>
    </row>
    <row r="54" spans="1:18" ht="38.25" x14ac:dyDescent="0.3">
      <c r="A54" s="427">
        <v>51</v>
      </c>
      <c r="B54" s="427" t="s">
        <v>3731</v>
      </c>
      <c r="C54" s="429">
        <v>94</v>
      </c>
      <c r="D54" s="434" t="s">
        <v>3922</v>
      </c>
      <c r="E54" s="434" t="s">
        <v>3923</v>
      </c>
      <c r="F54" s="63" t="s">
        <v>3742</v>
      </c>
      <c r="G54" s="429" t="s">
        <v>3924</v>
      </c>
      <c r="H54" s="429" t="s">
        <v>3911</v>
      </c>
      <c r="I54" s="429" t="s">
        <v>3737</v>
      </c>
      <c r="J54" s="429" t="s">
        <v>32</v>
      </c>
      <c r="K54" s="63"/>
      <c r="L54" s="430" t="s">
        <v>3738</v>
      </c>
      <c r="M54" s="64">
        <v>2</v>
      </c>
      <c r="N54" s="429" t="s">
        <v>2282</v>
      </c>
      <c r="O54" s="431">
        <v>239400</v>
      </c>
      <c r="P54" s="431">
        <v>1</v>
      </c>
      <c r="Q54" s="432">
        <f t="shared" si="0"/>
        <v>239400</v>
      </c>
      <c r="R54" s="361" t="s">
        <v>3739</v>
      </c>
    </row>
    <row r="55" spans="1:18" ht="51" x14ac:dyDescent="0.3">
      <c r="A55" s="427">
        <v>52</v>
      </c>
      <c r="B55" s="427" t="s">
        <v>3731</v>
      </c>
      <c r="C55" s="428">
        <v>95</v>
      </c>
      <c r="D55" s="428" t="s">
        <v>3925</v>
      </c>
      <c r="E55" s="429" t="s">
        <v>3926</v>
      </c>
      <c r="F55" s="63" t="s">
        <v>3734</v>
      </c>
      <c r="G55" s="428" t="s">
        <v>3783</v>
      </c>
      <c r="H55" s="428" t="s">
        <v>3927</v>
      </c>
      <c r="I55" s="429" t="s">
        <v>3737</v>
      </c>
      <c r="J55" s="429" t="s">
        <v>2388</v>
      </c>
      <c r="K55" s="63" t="s">
        <v>3928</v>
      </c>
      <c r="L55" s="430" t="s">
        <v>3738</v>
      </c>
      <c r="M55" s="428">
        <v>2</v>
      </c>
      <c r="N55" s="429" t="s">
        <v>2282</v>
      </c>
      <c r="O55" s="431">
        <v>911400</v>
      </c>
      <c r="P55" s="431">
        <v>35</v>
      </c>
      <c r="Q55" s="432">
        <f t="shared" si="0"/>
        <v>31899000</v>
      </c>
      <c r="R55" s="361" t="s">
        <v>3739</v>
      </c>
    </row>
    <row r="56" spans="1:18" ht="38.25" x14ac:dyDescent="0.3">
      <c r="A56" s="427">
        <v>53</v>
      </c>
      <c r="B56" s="427" t="s">
        <v>3731</v>
      </c>
      <c r="C56" s="428">
        <v>96</v>
      </c>
      <c r="D56" s="428" t="s">
        <v>3929</v>
      </c>
      <c r="E56" s="434" t="s">
        <v>3930</v>
      </c>
      <c r="F56" s="63" t="s">
        <v>3734</v>
      </c>
      <c r="G56" s="428" t="s">
        <v>3751</v>
      </c>
      <c r="H56" s="428" t="s">
        <v>3827</v>
      </c>
      <c r="I56" s="429" t="s">
        <v>3737</v>
      </c>
      <c r="J56" s="429" t="s">
        <v>2388</v>
      </c>
      <c r="K56" s="63" t="s">
        <v>3931</v>
      </c>
      <c r="L56" s="430" t="s">
        <v>3738</v>
      </c>
      <c r="M56" s="428">
        <v>2</v>
      </c>
      <c r="N56" s="429" t="s">
        <v>2282</v>
      </c>
      <c r="O56" s="431">
        <v>571200</v>
      </c>
      <c r="P56" s="431">
        <v>3</v>
      </c>
      <c r="Q56" s="432">
        <f t="shared" si="0"/>
        <v>1713600</v>
      </c>
      <c r="R56" s="361" t="s">
        <v>3739</v>
      </c>
    </row>
    <row r="57" spans="1:18" ht="38.25" x14ac:dyDescent="0.3">
      <c r="A57" s="427">
        <v>54</v>
      </c>
      <c r="B57" s="427" t="s">
        <v>3731</v>
      </c>
      <c r="C57" s="428">
        <v>98</v>
      </c>
      <c r="D57" s="428" t="s">
        <v>3932</v>
      </c>
      <c r="E57" s="434" t="s">
        <v>3933</v>
      </c>
      <c r="F57" s="63" t="s">
        <v>3734</v>
      </c>
      <c r="G57" s="428" t="s">
        <v>3934</v>
      </c>
      <c r="H57" s="428" t="s">
        <v>3911</v>
      </c>
      <c r="I57" s="429" t="s">
        <v>3737</v>
      </c>
      <c r="J57" s="429" t="s">
        <v>2388</v>
      </c>
      <c r="K57" s="63"/>
      <c r="L57" s="430" t="s">
        <v>3738</v>
      </c>
      <c r="M57" s="428">
        <v>2</v>
      </c>
      <c r="N57" s="429" t="s">
        <v>2282</v>
      </c>
      <c r="O57" s="431">
        <v>323400</v>
      </c>
      <c r="P57" s="431">
        <v>5</v>
      </c>
      <c r="Q57" s="432">
        <f t="shared" si="0"/>
        <v>1617000</v>
      </c>
      <c r="R57" s="361" t="s">
        <v>3739</v>
      </c>
    </row>
    <row r="58" spans="1:18" ht="38.25" x14ac:dyDescent="0.3">
      <c r="A58" s="427">
        <v>55</v>
      </c>
      <c r="B58" s="427" t="s">
        <v>3731</v>
      </c>
      <c r="C58" s="222">
        <v>99</v>
      </c>
      <c r="D58" s="222" t="s">
        <v>3935</v>
      </c>
      <c r="E58" s="429" t="s">
        <v>3936</v>
      </c>
      <c r="F58" s="63" t="s">
        <v>3734</v>
      </c>
      <c r="G58" s="222" t="s">
        <v>3751</v>
      </c>
      <c r="H58" s="222" t="s">
        <v>3772</v>
      </c>
      <c r="I58" s="429" t="s">
        <v>3737</v>
      </c>
      <c r="J58" s="429" t="s">
        <v>2388</v>
      </c>
      <c r="K58" s="63"/>
      <c r="L58" s="430" t="s">
        <v>3738</v>
      </c>
      <c r="M58" s="222">
        <v>2</v>
      </c>
      <c r="N58" s="429" t="s">
        <v>2282</v>
      </c>
      <c r="O58" s="431">
        <v>1421700</v>
      </c>
      <c r="P58" s="431">
        <v>5</v>
      </c>
      <c r="Q58" s="432">
        <f t="shared" si="0"/>
        <v>7108500</v>
      </c>
      <c r="R58" s="361" t="s">
        <v>3739</v>
      </c>
    </row>
    <row r="59" spans="1:18" ht="38.25" x14ac:dyDescent="0.3">
      <c r="A59" s="427">
        <v>56</v>
      </c>
      <c r="B59" s="427" t="s">
        <v>3731</v>
      </c>
      <c r="C59" s="428">
        <v>101</v>
      </c>
      <c r="D59" s="428" t="s">
        <v>3937</v>
      </c>
      <c r="E59" s="429" t="s">
        <v>3938</v>
      </c>
      <c r="F59" s="63" t="s">
        <v>3742</v>
      </c>
      <c r="G59" s="428" t="s">
        <v>3751</v>
      </c>
      <c r="H59" s="428" t="s">
        <v>3772</v>
      </c>
      <c r="I59" s="429" t="s">
        <v>3737</v>
      </c>
      <c r="J59" s="429" t="s">
        <v>32</v>
      </c>
      <c r="K59" s="63" t="s">
        <v>3939</v>
      </c>
      <c r="L59" s="430" t="s">
        <v>3738</v>
      </c>
      <c r="M59" s="428">
        <v>2</v>
      </c>
      <c r="N59" s="429" t="s">
        <v>2282</v>
      </c>
      <c r="O59" s="431">
        <v>207900</v>
      </c>
      <c r="P59" s="431">
        <v>10</v>
      </c>
      <c r="Q59" s="432">
        <f t="shared" si="0"/>
        <v>2079000</v>
      </c>
      <c r="R59" s="361" t="s">
        <v>3739</v>
      </c>
    </row>
    <row r="60" spans="1:18" ht="38.25" x14ac:dyDescent="0.3">
      <c r="A60" s="427">
        <v>57</v>
      </c>
      <c r="B60" s="427" t="s">
        <v>3731</v>
      </c>
      <c r="C60" s="428">
        <v>106</v>
      </c>
      <c r="D60" s="428" t="s">
        <v>3940</v>
      </c>
      <c r="E60" s="434" t="s">
        <v>3941</v>
      </c>
      <c r="F60" s="63" t="s">
        <v>3742</v>
      </c>
      <c r="G60" s="428" t="s">
        <v>3942</v>
      </c>
      <c r="H60" s="428" t="s">
        <v>3943</v>
      </c>
      <c r="I60" s="429" t="s">
        <v>3737</v>
      </c>
      <c r="J60" s="429" t="s">
        <v>32</v>
      </c>
      <c r="K60" s="63"/>
      <c r="L60" s="430" t="s">
        <v>3738</v>
      </c>
      <c r="M60" s="428">
        <v>2</v>
      </c>
      <c r="N60" s="429" t="s">
        <v>2282</v>
      </c>
      <c r="O60" s="431">
        <v>168000</v>
      </c>
      <c r="P60" s="431">
        <v>8</v>
      </c>
      <c r="Q60" s="432">
        <f t="shared" si="0"/>
        <v>1344000</v>
      </c>
      <c r="R60" s="361" t="s">
        <v>3739</v>
      </c>
    </row>
    <row r="61" spans="1:18" ht="38.25" x14ac:dyDescent="0.3">
      <c r="A61" s="427">
        <v>58</v>
      </c>
      <c r="B61" s="427" t="s">
        <v>3731</v>
      </c>
      <c r="C61" s="428">
        <v>107</v>
      </c>
      <c r="D61" s="428" t="s">
        <v>3944</v>
      </c>
      <c r="E61" s="429" t="s">
        <v>3945</v>
      </c>
      <c r="F61" s="63" t="s">
        <v>3742</v>
      </c>
      <c r="G61" s="428" t="s">
        <v>3751</v>
      </c>
      <c r="H61" s="428" t="s">
        <v>3760</v>
      </c>
      <c r="I61" s="429" t="s">
        <v>3737</v>
      </c>
      <c r="J61" s="429" t="s">
        <v>32</v>
      </c>
      <c r="K61" s="63" t="s">
        <v>3946</v>
      </c>
      <c r="L61" s="430" t="s">
        <v>3738</v>
      </c>
      <c r="M61" s="428">
        <v>2</v>
      </c>
      <c r="N61" s="429" t="s">
        <v>2282</v>
      </c>
      <c r="O61" s="431">
        <v>297150</v>
      </c>
      <c r="P61" s="431">
        <v>5</v>
      </c>
      <c r="Q61" s="432">
        <f t="shared" si="0"/>
        <v>1485750</v>
      </c>
      <c r="R61" s="361" t="s">
        <v>3739</v>
      </c>
    </row>
    <row r="62" spans="1:18" ht="38.25" x14ac:dyDescent="0.3">
      <c r="A62" s="427">
        <v>59</v>
      </c>
      <c r="B62" s="427" t="s">
        <v>3731</v>
      </c>
      <c r="C62" s="428">
        <v>117</v>
      </c>
      <c r="D62" s="428" t="s">
        <v>3947</v>
      </c>
      <c r="E62" s="429" t="s">
        <v>3948</v>
      </c>
      <c r="F62" s="361" t="s">
        <v>3734</v>
      </c>
      <c r="G62" s="428" t="s">
        <v>3751</v>
      </c>
      <c r="H62" s="428" t="s">
        <v>3949</v>
      </c>
      <c r="I62" s="429" t="s">
        <v>3737</v>
      </c>
      <c r="J62" s="429" t="s">
        <v>2388</v>
      </c>
      <c r="K62" s="63" t="s">
        <v>3950</v>
      </c>
      <c r="L62" s="430" t="s">
        <v>3738</v>
      </c>
      <c r="M62" s="428">
        <v>2</v>
      </c>
      <c r="N62" s="429" t="s">
        <v>2282</v>
      </c>
      <c r="O62" s="431">
        <v>615300</v>
      </c>
      <c r="P62" s="431">
        <v>20</v>
      </c>
      <c r="Q62" s="432">
        <f t="shared" si="0"/>
        <v>12306000</v>
      </c>
      <c r="R62" s="361" t="s">
        <v>3739</v>
      </c>
    </row>
    <row r="63" spans="1:18" x14ac:dyDescent="0.3">
      <c r="A63" s="436"/>
      <c r="B63" s="75" t="s">
        <v>3951</v>
      </c>
      <c r="C63" s="437"/>
      <c r="D63" s="437"/>
      <c r="E63" s="282"/>
      <c r="F63" s="99"/>
      <c r="G63" s="437"/>
      <c r="H63" s="437"/>
      <c r="I63" s="282"/>
      <c r="J63" s="282"/>
      <c r="K63" s="438"/>
      <c r="L63" s="439"/>
      <c r="M63" s="437"/>
      <c r="N63" s="282"/>
      <c r="O63" s="440"/>
      <c r="P63" s="440"/>
      <c r="Q63" s="441">
        <f>SUM(Q64:Q118)</f>
        <v>161961200</v>
      </c>
      <c r="R63" s="99"/>
    </row>
    <row r="64" spans="1:18" ht="38.25" x14ac:dyDescent="0.3">
      <c r="A64" s="427">
        <v>1</v>
      </c>
      <c r="B64" s="427" t="s">
        <v>3731</v>
      </c>
      <c r="C64" s="428">
        <v>2</v>
      </c>
      <c r="D64" s="223" t="s">
        <v>3952</v>
      </c>
      <c r="E64" s="222" t="s">
        <v>3953</v>
      </c>
      <c r="F64" s="223" t="s">
        <v>3742</v>
      </c>
      <c r="G64" s="429" t="s">
        <v>3763</v>
      </c>
      <c r="H64" s="429" t="s">
        <v>3954</v>
      </c>
      <c r="I64" s="435" t="s">
        <v>3955</v>
      </c>
      <c r="J64" s="435" t="s">
        <v>32</v>
      </c>
      <c r="K64" s="435"/>
      <c r="L64" s="430" t="s">
        <v>3956</v>
      </c>
      <c r="M64" s="223">
        <v>2</v>
      </c>
      <c r="N64" s="435" t="s">
        <v>3713</v>
      </c>
      <c r="O64" s="431">
        <v>785400</v>
      </c>
      <c r="P64" s="431">
        <v>17</v>
      </c>
      <c r="Q64" s="432">
        <f t="shared" si="0"/>
        <v>13351800</v>
      </c>
      <c r="R64" s="223" t="s">
        <v>3957</v>
      </c>
    </row>
    <row r="65" spans="1:18" ht="38.25" x14ac:dyDescent="0.3">
      <c r="A65" s="427">
        <v>2</v>
      </c>
      <c r="B65" s="427" t="s">
        <v>3731</v>
      </c>
      <c r="C65" s="222">
        <v>3</v>
      </c>
      <c r="D65" s="222" t="s">
        <v>3958</v>
      </c>
      <c r="E65" s="222" t="s">
        <v>3959</v>
      </c>
      <c r="F65" s="223" t="s">
        <v>3734</v>
      </c>
      <c r="G65" s="222" t="s">
        <v>3783</v>
      </c>
      <c r="H65" s="222" t="s">
        <v>3960</v>
      </c>
      <c r="I65" s="435" t="s">
        <v>3955</v>
      </c>
      <c r="J65" s="435" t="s">
        <v>32</v>
      </c>
      <c r="K65" s="435"/>
      <c r="L65" s="430" t="s">
        <v>3956</v>
      </c>
      <c r="M65" s="222">
        <v>2</v>
      </c>
      <c r="N65" s="435" t="s">
        <v>3713</v>
      </c>
      <c r="O65" s="431">
        <v>723450</v>
      </c>
      <c r="P65" s="431">
        <v>1</v>
      </c>
      <c r="Q65" s="432">
        <f t="shared" si="0"/>
        <v>723450</v>
      </c>
      <c r="R65" s="223" t="s">
        <v>3957</v>
      </c>
    </row>
    <row r="66" spans="1:18" ht="51" x14ac:dyDescent="0.3">
      <c r="A66" s="427">
        <v>3</v>
      </c>
      <c r="B66" s="427" t="s">
        <v>3731</v>
      </c>
      <c r="C66" s="428">
        <v>6</v>
      </c>
      <c r="D66" s="428" t="s">
        <v>3961</v>
      </c>
      <c r="E66" s="222" t="s">
        <v>3962</v>
      </c>
      <c r="F66" s="223" t="s">
        <v>3734</v>
      </c>
      <c r="G66" s="428" t="s">
        <v>3963</v>
      </c>
      <c r="H66" s="428" t="s">
        <v>3964</v>
      </c>
      <c r="I66" s="435" t="s">
        <v>3955</v>
      </c>
      <c r="J66" s="435" t="s">
        <v>32</v>
      </c>
      <c r="K66" s="435"/>
      <c r="L66" s="430" t="s">
        <v>3956</v>
      </c>
      <c r="M66" s="428">
        <v>2</v>
      </c>
      <c r="N66" s="435" t="s">
        <v>3713</v>
      </c>
      <c r="O66" s="431">
        <v>388500</v>
      </c>
      <c r="P66" s="431">
        <v>25</v>
      </c>
      <c r="Q66" s="432">
        <f t="shared" si="0"/>
        <v>9712500</v>
      </c>
      <c r="R66" s="223" t="s">
        <v>3957</v>
      </c>
    </row>
    <row r="67" spans="1:18" ht="38.25" x14ac:dyDescent="0.3">
      <c r="A67" s="427">
        <v>4</v>
      </c>
      <c r="B67" s="427" t="s">
        <v>3731</v>
      </c>
      <c r="C67" s="428">
        <v>7</v>
      </c>
      <c r="D67" s="428" t="s">
        <v>3965</v>
      </c>
      <c r="E67" s="222" t="s">
        <v>3966</v>
      </c>
      <c r="F67" s="223" t="s">
        <v>3734</v>
      </c>
      <c r="G67" s="428" t="s">
        <v>3743</v>
      </c>
      <c r="H67" s="428" t="s">
        <v>3967</v>
      </c>
      <c r="I67" s="435" t="s">
        <v>3955</v>
      </c>
      <c r="J67" s="435" t="s">
        <v>32</v>
      </c>
      <c r="K67" s="435"/>
      <c r="L67" s="430" t="s">
        <v>3956</v>
      </c>
      <c r="M67" s="428">
        <v>2</v>
      </c>
      <c r="N67" s="435" t="s">
        <v>3713</v>
      </c>
      <c r="O67" s="431">
        <v>373800</v>
      </c>
      <c r="P67" s="431">
        <v>35</v>
      </c>
      <c r="Q67" s="432">
        <f t="shared" si="0"/>
        <v>13083000</v>
      </c>
      <c r="R67" s="223" t="s">
        <v>3957</v>
      </c>
    </row>
    <row r="68" spans="1:18" ht="38.25" x14ac:dyDescent="0.3">
      <c r="A68" s="427">
        <v>5</v>
      </c>
      <c r="B68" s="427" t="s">
        <v>3731</v>
      </c>
      <c r="C68" s="428">
        <v>10</v>
      </c>
      <c r="D68" s="428" t="s">
        <v>3968</v>
      </c>
      <c r="E68" s="222" t="s">
        <v>3969</v>
      </c>
      <c r="F68" s="223" t="s">
        <v>3742</v>
      </c>
      <c r="G68" s="442" t="s">
        <v>3780</v>
      </c>
      <c r="H68" s="428" t="s">
        <v>3970</v>
      </c>
      <c r="I68" s="435" t="s">
        <v>3955</v>
      </c>
      <c r="J68" s="435" t="s">
        <v>32</v>
      </c>
      <c r="K68" s="435"/>
      <c r="L68" s="430" t="s">
        <v>3956</v>
      </c>
      <c r="M68" s="428">
        <v>2</v>
      </c>
      <c r="N68" s="435" t="s">
        <v>3713</v>
      </c>
      <c r="O68" s="431">
        <v>191000</v>
      </c>
      <c r="P68" s="431">
        <v>2</v>
      </c>
      <c r="Q68" s="432">
        <f t="shared" ref="Q68:Q118" si="1">P68*O68</f>
        <v>382000</v>
      </c>
      <c r="R68" s="223" t="s">
        <v>3957</v>
      </c>
    </row>
    <row r="69" spans="1:18" ht="38.25" x14ac:dyDescent="0.3">
      <c r="A69" s="427">
        <v>6</v>
      </c>
      <c r="B69" s="427" t="s">
        <v>3731</v>
      </c>
      <c r="C69" s="428">
        <v>17</v>
      </c>
      <c r="D69" s="428" t="s">
        <v>3971</v>
      </c>
      <c r="E69" s="222" t="s">
        <v>3972</v>
      </c>
      <c r="F69" s="223" t="s">
        <v>3742</v>
      </c>
      <c r="G69" s="428" t="s">
        <v>3973</v>
      </c>
      <c r="H69" s="428" t="s">
        <v>3760</v>
      </c>
      <c r="I69" s="435" t="s">
        <v>3955</v>
      </c>
      <c r="J69" s="435" t="s">
        <v>32</v>
      </c>
      <c r="K69" s="435"/>
      <c r="L69" s="430" t="s">
        <v>3956</v>
      </c>
      <c r="M69" s="428">
        <v>2</v>
      </c>
      <c r="N69" s="435" t="s">
        <v>3713</v>
      </c>
      <c r="O69" s="431">
        <v>126000</v>
      </c>
      <c r="P69" s="431">
        <v>15</v>
      </c>
      <c r="Q69" s="432">
        <f t="shared" si="1"/>
        <v>1890000</v>
      </c>
      <c r="R69" s="223" t="s">
        <v>3957</v>
      </c>
    </row>
    <row r="70" spans="1:18" ht="51" x14ac:dyDescent="0.3">
      <c r="A70" s="427">
        <v>7</v>
      </c>
      <c r="B70" s="427" t="s">
        <v>3731</v>
      </c>
      <c r="C70" s="428">
        <v>25</v>
      </c>
      <c r="D70" s="428" t="s">
        <v>3974</v>
      </c>
      <c r="E70" s="443" t="s">
        <v>3975</v>
      </c>
      <c r="F70" s="223" t="s">
        <v>3742</v>
      </c>
      <c r="G70" s="428" t="s">
        <v>3794</v>
      </c>
      <c r="H70" s="428" t="s">
        <v>3764</v>
      </c>
      <c r="I70" s="435" t="s">
        <v>3955</v>
      </c>
      <c r="J70" s="435" t="s">
        <v>32</v>
      </c>
      <c r="K70" s="435"/>
      <c r="L70" s="430" t="s">
        <v>3956</v>
      </c>
      <c r="M70" s="428">
        <v>2</v>
      </c>
      <c r="N70" s="435" t="s">
        <v>3713</v>
      </c>
      <c r="O70" s="431">
        <v>111300</v>
      </c>
      <c r="P70" s="431">
        <v>3</v>
      </c>
      <c r="Q70" s="432">
        <f t="shared" si="1"/>
        <v>333900</v>
      </c>
      <c r="R70" s="223" t="s">
        <v>3957</v>
      </c>
    </row>
    <row r="71" spans="1:18" ht="38.25" x14ac:dyDescent="0.3">
      <c r="A71" s="427">
        <v>8</v>
      </c>
      <c r="B71" s="427" t="s">
        <v>3731</v>
      </c>
      <c r="C71" s="222">
        <v>26</v>
      </c>
      <c r="D71" s="222" t="s">
        <v>3976</v>
      </c>
      <c r="E71" s="443" t="s">
        <v>3977</v>
      </c>
      <c r="F71" s="223" t="s">
        <v>3734</v>
      </c>
      <c r="G71" s="222" t="s">
        <v>3751</v>
      </c>
      <c r="H71" s="222" t="s">
        <v>3978</v>
      </c>
      <c r="I71" s="435" t="s">
        <v>3955</v>
      </c>
      <c r="J71" s="435" t="s">
        <v>32</v>
      </c>
      <c r="K71" s="435"/>
      <c r="L71" s="430" t="s">
        <v>3956</v>
      </c>
      <c r="M71" s="222">
        <v>2</v>
      </c>
      <c r="N71" s="435" t="s">
        <v>3713</v>
      </c>
      <c r="O71" s="431">
        <v>238350</v>
      </c>
      <c r="P71" s="431">
        <v>1</v>
      </c>
      <c r="Q71" s="432">
        <f t="shared" si="1"/>
        <v>238350</v>
      </c>
      <c r="R71" s="223" t="s">
        <v>3957</v>
      </c>
    </row>
    <row r="72" spans="1:18" ht="38.25" x14ac:dyDescent="0.3">
      <c r="A72" s="427">
        <v>9</v>
      </c>
      <c r="B72" s="427" t="s">
        <v>3731</v>
      </c>
      <c r="C72" s="222">
        <v>28</v>
      </c>
      <c r="D72" s="222" t="s">
        <v>3979</v>
      </c>
      <c r="E72" s="443" t="s">
        <v>3980</v>
      </c>
      <c r="F72" s="223" t="s">
        <v>3734</v>
      </c>
      <c r="G72" s="444" t="s">
        <v>3981</v>
      </c>
      <c r="H72" s="222" t="s">
        <v>3764</v>
      </c>
      <c r="I72" s="435" t="s">
        <v>3955</v>
      </c>
      <c r="J72" s="435" t="s">
        <v>32</v>
      </c>
      <c r="K72" s="435"/>
      <c r="L72" s="430" t="s">
        <v>3956</v>
      </c>
      <c r="M72" s="222">
        <v>2</v>
      </c>
      <c r="N72" s="435" t="s">
        <v>3713</v>
      </c>
      <c r="O72" s="431">
        <v>383250</v>
      </c>
      <c r="P72" s="431">
        <v>1</v>
      </c>
      <c r="Q72" s="432">
        <f t="shared" si="1"/>
        <v>383250</v>
      </c>
      <c r="R72" s="223" t="s">
        <v>3957</v>
      </c>
    </row>
    <row r="73" spans="1:18" ht="38.25" x14ac:dyDescent="0.3">
      <c r="A73" s="427">
        <v>10</v>
      </c>
      <c r="B73" s="427" t="s">
        <v>3731</v>
      </c>
      <c r="C73" s="428">
        <v>31</v>
      </c>
      <c r="D73" s="428" t="s">
        <v>3982</v>
      </c>
      <c r="E73" s="222" t="s">
        <v>3983</v>
      </c>
      <c r="F73" s="223" t="s">
        <v>3742</v>
      </c>
      <c r="G73" s="428" t="s">
        <v>3984</v>
      </c>
      <c r="H73" s="428" t="s">
        <v>3772</v>
      </c>
      <c r="I73" s="435" t="s">
        <v>3955</v>
      </c>
      <c r="J73" s="435" t="s">
        <v>32</v>
      </c>
      <c r="K73" s="435"/>
      <c r="L73" s="430" t="s">
        <v>3956</v>
      </c>
      <c r="M73" s="428">
        <v>2</v>
      </c>
      <c r="N73" s="435" t="s">
        <v>3713</v>
      </c>
      <c r="O73" s="431">
        <v>120750</v>
      </c>
      <c r="P73" s="431">
        <v>40</v>
      </c>
      <c r="Q73" s="432">
        <f t="shared" si="1"/>
        <v>4830000</v>
      </c>
      <c r="R73" s="223" t="s">
        <v>3957</v>
      </c>
    </row>
    <row r="74" spans="1:18" ht="38.25" x14ac:dyDescent="0.3">
      <c r="A74" s="427">
        <v>11</v>
      </c>
      <c r="B74" s="427" t="s">
        <v>3731</v>
      </c>
      <c r="C74" s="222">
        <v>37</v>
      </c>
      <c r="D74" s="222" t="s">
        <v>3985</v>
      </c>
      <c r="E74" s="222" t="s">
        <v>3986</v>
      </c>
      <c r="F74" s="223" t="s">
        <v>3734</v>
      </c>
      <c r="G74" s="222" t="s">
        <v>3987</v>
      </c>
      <c r="H74" s="222" t="s">
        <v>3988</v>
      </c>
      <c r="I74" s="435" t="s">
        <v>3955</v>
      </c>
      <c r="J74" s="435" t="s">
        <v>32</v>
      </c>
      <c r="K74" s="435"/>
      <c r="L74" s="430" t="s">
        <v>3956</v>
      </c>
      <c r="M74" s="222">
        <v>2</v>
      </c>
      <c r="N74" s="435" t="s">
        <v>3713</v>
      </c>
      <c r="O74" s="431">
        <v>143850</v>
      </c>
      <c r="P74" s="431">
        <v>5</v>
      </c>
      <c r="Q74" s="432">
        <f t="shared" si="1"/>
        <v>719250</v>
      </c>
      <c r="R74" s="223" t="s">
        <v>3957</v>
      </c>
    </row>
    <row r="75" spans="1:18" ht="51" x14ac:dyDescent="0.3">
      <c r="A75" s="427">
        <v>12</v>
      </c>
      <c r="B75" s="427" t="s">
        <v>3731</v>
      </c>
      <c r="C75" s="222">
        <v>39</v>
      </c>
      <c r="D75" s="222" t="s">
        <v>3989</v>
      </c>
      <c r="E75" s="445" t="s">
        <v>3990</v>
      </c>
      <c r="F75" s="223" t="s">
        <v>3734</v>
      </c>
      <c r="G75" s="222" t="s">
        <v>3886</v>
      </c>
      <c r="H75" s="222" t="s">
        <v>3991</v>
      </c>
      <c r="I75" s="435" t="s">
        <v>3955</v>
      </c>
      <c r="J75" s="435" t="s">
        <v>32</v>
      </c>
      <c r="K75" s="435"/>
      <c r="L75" s="430" t="s">
        <v>3956</v>
      </c>
      <c r="M75" s="222">
        <v>2</v>
      </c>
      <c r="N75" s="435" t="s">
        <v>3713</v>
      </c>
      <c r="O75" s="431">
        <v>333900</v>
      </c>
      <c r="P75" s="431">
        <v>1</v>
      </c>
      <c r="Q75" s="432">
        <f t="shared" si="1"/>
        <v>333900</v>
      </c>
      <c r="R75" s="223" t="s">
        <v>3957</v>
      </c>
    </row>
    <row r="76" spans="1:18" ht="38.25" x14ac:dyDescent="0.3">
      <c r="A76" s="427">
        <v>13</v>
      </c>
      <c r="B76" s="427" t="s">
        <v>3731</v>
      </c>
      <c r="C76" s="428">
        <v>41</v>
      </c>
      <c r="D76" s="428" t="s">
        <v>3992</v>
      </c>
      <c r="E76" s="222" t="s">
        <v>3993</v>
      </c>
      <c r="F76" s="223" t="s">
        <v>3734</v>
      </c>
      <c r="G76" s="428" t="s">
        <v>3743</v>
      </c>
      <c r="H76" s="428" t="s">
        <v>3994</v>
      </c>
      <c r="I76" s="435" t="s">
        <v>3955</v>
      </c>
      <c r="J76" s="435" t="s">
        <v>32</v>
      </c>
      <c r="K76" s="435"/>
      <c r="L76" s="430" t="s">
        <v>3956</v>
      </c>
      <c r="M76" s="428">
        <v>2</v>
      </c>
      <c r="N76" s="435" t="s">
        <v>3713</v>
      </c>
      <c r="O76" s="431">
        <v>362250</v>
      </c>
      <c r="P76" s="431">
        <v>12</v>
      </c>
      <c r="Q76" s="432">
        <f t="shared" si="1"/>
        <v>4347000</v>
      </c>
      <c r="R76" s="223" t="s">
        <v>3957</v>
      </c>
    </row>
    <row r="77" spans="1:18" ht="38.25" x14ac:dyDescent="0.3">
      <c r="A77" s="427">
        <v>14</v>
      </c>
      <c r="B77" s="427" t="s">
        <v>3731</v>
      </c>
      <c r="C77" s="428">
        <v>42</v>
      </c>
      <c r="D77" s="428" t="s">
        <v>3995</v>
      </c>
      <c r="E77" s="223" t="s">
        <v>3996</v>
      </c>
      <c r="F77" s="223" t="s">
        <v>3734</v>
      </c>
      <c r="G77" s="428" t="s">
        <v>3743</v>
      </c>
      <c r="H77" s="428" t="s">
        <v>3997</v>
      </c>
      <c r="I77" s="435" t="s">
        <v>3955</v>
      </c>
      <c r="J77" s="435" t="s">
        <v>32</v>
      </c>
      <c r="K77" s="435"/>
      <c r="L77" s="430" t="s">
        <v>3956</v>
      </c>
      <c r="M77" s="428">
        <v>2</v>
      </c>
      <c r="N77" s="435" t="s">
        <v>3713</v>
      </c>
      <c r="O77" s="431">
        <v>382300</v>
      </c>
      <c r="P77" s="431">
        <v>5</v>
      </c>
      <c r="Q77" s="432">
        <f t="shared" si="1"/>
        <v>1911500</v>
      </c>
      <c r="R77" s="223" t="s">
        <v>3957</v>
      </c>
    </row>
    <row r="78" spans="1:18" ht="38.25" x14ac:dyDescent="0.3">
      <c r="A78" s="427">
        <v>15</v>
      </c>
      <c r="B78" s="427" t="s">
        <v>3731</v>
      </c>
      <c r="C78" s="428">
        <v>43</v>
      </c>
      <c r="D78" s="428" t="s">
        <v>3998</v>
      </c>
      <c r="E78" s="222" t="s">
        <v>3999</v>
      </c>
      <c r="F78" s="223" t="s">
        <v>3742</v>
      </c>
      <c r="G78" s="428" t="s">
        <v>4000</v>
      </c>
      <c r="H78" s="428" t="s">
        <v>3760</v>
      </c>
      <c r="I78" s="435" t="s">
        <v>3955</v>
      </c>
      <c r="J78" s="435" t="s">
        <v>32</v>
      </c>
      <c r="K78" s="435"/>
      <c r="L78" s="430" t="s">
        <v>3956</v>
      </c>
      <c r="M78" s="428">
        <v>2</v>
      </c>
      <c r="N78" s="435" t="s">
        <v>3713</v>
      </c>
      <c r="O78" s="431">
        <v>354900</v>
      </c>
      <c r="P78" s="431">
        <v>12</v>
      </c>
      <c r="Q78" s="432">
        <f t="shared" si="1"/>
        <v>4258800</v>
      </c>
      <c r="R78" s="223" t="s">
        <v>3957</v>
      </c>
    </row>
    <row r="79" spans="1:18" ht="38.25" x14ac:dyDescent="0.3">
      <c r="A79" s="427">
        <v>16</v>
      </c>
      <c r="B79" s="427" t="s">
        <v>3731</v>
      </c>
      <c r="C79" s="428">
        <v>44</v>
      </c>
      <c r="D79" s="428" t="s">
        <v>4001</v>
      </c>
      <c r="E79" s="222" t="s">
        <v>4002</v>
      </c>
      <c r="F79" s="223" t="s">
        <v>3734</v>
      </c>
      <c r="G79" s="428" t="s">
        <v>4003</v>
      </c>
      <c r="H79" s="428" t="s">
        <v>3772</v>
      </c>
      <c r="I79" s="435" t="s">
        <v>3955</v>
      </c>
      <c r="J79" s="435" t="s">
        <v>32</v>
      </c>
      <c r="K79" s="435"/>
      <c r="L79" s="430" t="s">
        <v>3956</v>
      </c>
      <c r="M79" s="428">
        <v>2</v>
      </c>
      <c r="N79" s="435" t="s">
        <v>3713</v>
      </c>
      <c r="O79" s="431">
        <v>1260000</v>
      </c>
      <c r="P79" s="431">
        <v>5</v>
      </c>
      <c r="Q79" s="432">
        <f t="shared" si="1"/>
        <v>6300000</v>
      </c>
      <c r="R79" s="223" t="s">
        <v>3957</v>
      </c>
    </row>
    <row r="80" spans="1:18" ht="38.25" x14ac:dyDescent="0.3">
      <c r="A80" s="427">
        <v>17</v>
      </c>
      <c r="B80" s="427" t="s">
        <v>3731</v>
      </c>
      <c r="C80" s="428">
        <v>46</v>
      </c>
      <c r="D80" s="428" t="s">
        <v>4004</v>
      </c>
      <c r="E80" s="222" t="s">
        <v>4005</v>
      </c>
      <c r="F80" s="223" t="s">
        <v>3734</v>
      </c>
      <c r="G80" s="428" t="s">
        <v>3743</v>
      </c>
      <c r="H80" s="428" t="s">
        <v>3772</v>
      </c>
      <c r="I80" s="435" t="s">
        <v>3955</v>
      </c>
      <c r="J80" s="435" t="s">
        <v>32</v>
      </c>
      <c r="K80" s="435"/>
      <c r="L80" s="430" t="s">
        <v>3956</v>
      </c>
      <c r="M80" s="428">
        <v>2</v>
      </c>
      <c r="N80" s="435" t="s">
        <v>3713</v>
      </c>
      <c r="O80" s="431">
        <v>252000</v>
      </c>
      <c r="P80" s="431">
        <v>2</v>
      </c>
      <c r="Q80" s="432">
        <f t="shared" si="1"/>
        <v>504000</v>
      </c>
      <c r="R80" s="223" t="s">
        <v>3957</v>
      </c>
    </row>
    <row r="81" spans="1:18" ht="38.25" x14ac:dyDescent="0.3">
      <c r="A81" s="427">
        <v>18</v>
      </c>
      <c r="B81" s="427" t="s">
        <v>3731</v>
      </c>
      <c r="C81" s="222">
        <v>50</v>
      </c>
      <c r="D81" s="222" t="s">
        <v>4006</v>
      </c>
      <c r="E81" s="443" t="s">
        <v>4007</v>
      </c>
      <c r="F81" s="223" t="s">
        <v>3742</v>
      </c>
      <c r="G81" s="222" t="s">
        <v>3882</v>
      </c>
      <c r="H81" s="222" t="s">
        <v>3764</v>
      </c>
      <c r="I81" s="435" t="s">
        <v>3955</v>
      </c>
      <c r="J81" s="435" t="s">
        <v>32</v>
      </c>
      <c r="K81" s="435"/>
      <c r="L81" s="430" t="s">
        <v>3956</v>
      </c>
      <c r="M81" s="222">
        <v>2</v>
      </c>
      <c r="N81" s="435" t="s">
        <v>3713</v>
      </c>
      <c r="O81" s="431">
        <v>177450</v>
      </c>
      <c r="P81" s="431">
        <v>1</v>
      </c>
      <c r="Q81" s="432">
        <f t="shared" si="1"/>
        <v>177450</v>
      </c>
      <c r="R81" s="223" t="s">
        <v>3957</v>
      </c>
    </row>
    <row r="82" spans="1:18" ht="38.25" x14ac:dyDescent="0.3">
      <c r="A82" s="427">
        <v>19</v>
      </c>
      <c r="B82" s="427" t="s">
        <v>3731</v>
      </c>
      <c r="C82" s="222">
        <v>53</v>
      </c>
      <c r="D82" s="222" t="s">
        <v>4008</v>
      </c>
      <c r="E82" s="222" t="s">
        <v>4009</v>
      </c>
      <c r="F82" s="65" t="s">
        <v>3734</v>
      </c>
      <c r="G82" s="222" t="s">
        <v>3783</v>
      </c>
      <c r="H82" s="222" t="s">
        <v>3760</v>
      </c>
      <c r="I82" s="435" t="s">
        <v>3955</v>
      </c>
      <c r="J82" s="435" t="s">
        <v>32</v>
      </c>
      <c r="K82" s="435"/>
      <c r="L82" s="430" t="s">
        <v>3956</v>
      </c>
      <c r="M82" s="222">
        <v>2</v>
      </c>
      <c r="N82" s="435" t="s">
        <v>3713</v>
      </c>
      <c r="O82" s="431">
        <v>409500</v>
      </c>
      <c r="P82" s="431">
        <v>1</v>
      </c>
      <c r="Q82" s="432">
        <f t="shared" si="1"/>
        <v>409500</v>
      </c>
      <c r="R82" s="223" t="s">
        <v>3957</v>
      </c>
    </row>
    <row r="83" spans="1:18" ht="51" x14ac:dyDescent="0.3">
      <c r="A83" s="427">
        <v>20</v>
      </c>
      <c r="B83" s="427" t="s">
        <v>3731</v>
      </c>
      <c r="C83" s="222">
        <v>54</v>
      </c>
      <c r="D83" s="222" t="s">
        <v>4010</v>
      </c>
      <c r="E83" s="222" t="s">
        <v>4011</v>
      </c>
      <c r="F83" s="65" t="s">
        <v>3742</v>
      </c>
      <c r="G83" s="222" t="s">
        <v>4012</v>
      </c>
      <c r="H83" s="222" t="s">
        <v>3772</v>
      </c>
      <c r="I83" s="435" t="s">
        <v>3955</v>
      </c>
      <c r="J83" s="435" t="s">
        <v>32</v>
      </c>
      <c r="K83" s="435"/>
      <c r="L83" s="430" t="s">
        <v>3956</v>
      </c>
      <c r="M83" s="222">
        <v>2</v>
      </c>
      <c r="N83" s="435" t="s">
        <v>3713</v>
      </c>
      <c r="O83" s="431">
        <v>93450</v>
      </c>
      <c r="P83" s="431">
        <v>1</v>
      </c>
      <c r="Q83" s="432">
        <f t="shared" si="1"/>
        <v>93450</v>
      </c>
      <c r="R83" s="223" t="s">
        <v>3957</v>
      </c>
    </row>
    <row r="84" spans="1:18" ht="38.25" x14ac:dyDescent="0.3">
      <c r="A84" s="427">
        <v>21</v>
      </c>
      <c r="B84" s="427" t="s">
        <v>3731</v>
      </c>
      <c r="C84" s="428">
        <v>56</v>
      </c>
      <c r="D84" s="428" t="s">
        <v>4013</v>
      </c>
      <c r="E84" s="222" t="s">
        <v>4014</v>
      </c>
      <c r="F84" s="65" t="s">
        <v>3734</v>
      </c>
      <c r="G84" s="428" t="s">
        <v>4015</v>
      </c>
      <c r="H84" s="428" t="s">
        <v>3823</v>
      </c>
      <c r="I84" s="435" t="s">
        <v>3955</v>
      </c>
      <c r="J84" s="435" t="s">
        <v>32</v>
      </c>
      <c r="K84" s="435"/>
      <c r="L84" s="430" t="s">
        <v>3956</v>
      </c>
      <c r="M84" s="428">
        <v>2</v>
      </c>
      <c r="N84" s="435" t="s">
        <v>3713</v>
      </c>
      <c r="O84" s="431">
        <v>1816500</v>
      </c>
      <c r="P84" s="431">
        <v>5</v>
      </c>
      <c r="Q84" s="432">
        <f t="shared" si="1"/>
        <v>9082500</v>
      </c>
      <c r="R84" s="223" t="s">
        <v>3957</v>
      </c>
    </row>
    <row r="85" spans="1:18" ht="38.25" x14ac:dyDescent="0.3">
      <c r="A85" s="427">
        <v>22</v>
      </c>
      <c r="B85" s="427" t="s">
        <v>3731</v>
      </c>
      <c r="C85" s="222">
        <v>57</v>
      </c>
      <c r="D85" s="222" t="s">
        <v>4016</v>
      </c>
      <c r="E85" s="222" t="s">
        <v>4017</v>
      </c>
      <c r="F85" s="65" t="s">
        <v>3734</v>
      </c>
      <c r="G85" s="222" t="s">
        <v>3776</v>
      </c>
      <c r="H85" s="222" t="s">
        <v>3819</v>
      </c>
      <c r="I85" s="435" t="s">
        <v>3955</v>
      </c>
      <c r="J85" s="435" t="s">
        <v>32</v>
      </c>
      <c r="K85" s="435"/>
      <c r="L85" s="430" t="s">
        <v>3956</v>
      </c>
      <c r="M85" s="222">
        <v>2</v>
      </c>
      <c r="N85" s="435" t="s">
        <v>3713</v>
      </c>
      <c r="O85" s="431">
        <v>271950</v>
      </c>
      <c r="P85" s="431">
        <v>1</v>
      </c>
      <c r="Q85" s="432">
        <f t="shared" si="1"/>
        <v>271950</v>
      </c>
      <c r="R85" s="223" t="s">
        <v>3957</v>
      </c>
    </row>
    <row r="86" spans="1:18" ht="38.25" x14ac:dyDescent="0.3">
      <c r="A86" s="427">
        <v>23</v>
      </c>
      <c r="B86" s="427" t="s">
        <v>3731</v>
      </c>
      <c r="C86" s="222">
        <v>58</v>
      </c>
      <c r="D86" s="222" t="s">
        <v>4018</v>
      </c>
      <c r="E86" s="222" t="s">
        <v>4019</v>
      </c>
      <c r="F86" s="223" t="s">
        <v>3734</v>
      </c>
      <c r="G86" s="222" t="s">
        <v>4000</v>
      </c>
      <c r="H86" s="222" t="s">
        <v>3772</v>
      </c>
      <c r="I86" s="435" t="s">
        <v>3955</v>
      </c>
      <c r="J86" s="435" t="s">
        <v>32</v>
      </c>
      <c r="K86" s="435"/>
      <c r="L86" s="430" t="s">
        <v>3956</v>
      </c>
      <c r="M86" s="222">
        <v>2</v>
      </c>
      <c r="N86" s="435" t="s">
        <v>3713</v>
      </c>
      <c r="O86" s="431">
        <v>1005900</v>
      </c>
      <c r="P86" s="431">
        <v>1</v>
      </c>
      <c r="Q86" s="432">
        <f t="shared" si="1"/>
        <v>1005900</v>
      </c>
      <c r="R86" s="223" t="s">
        <v>3957</v>
      </c>
    </row>
    <row r="87" spans="1:18" ht="38.25" x14ac:dyDescent="0.3">
      <c r="A87" s="427">
        <v>24</v>
      </c>
      <c r="B87" s="427" t="s">
        <v>3731</v>
      </c>
      <c r="C87" s="222">
        <v>61</v>
      </c>
      <c r="D87" s="222" t="s">
        <v>4020</v>
      </c>
      <c r="E87" s="222" t="s">
        <v>4021</v>
      </c>
      <c r="F87" s="223" t="s">
        <v>3742</v>
      </c>
      <c r="G87" s="222" t="s">
        <v>3780</v>
      </c>
      <c r="H87" s="222" t="s">
        <v>4022</v>
      </c>
      <c r="I87" s="435" t="s">
        <v>3955</v>
      </c>
      <c r="J87" s="435" t="s">
        <v>32</v>
      </c>
      <c r="K87" s="435"/>
      <c r="L87" s="430" t="s">
        <v>3956</v>
      </c>
      <c r="M87" s="222">
        <v>2</v>
      </c>
      <c r="N87" s="435" t="s">
        <v>3713</v>
      </c>
      <c r="O87" s="431">
        <v>365400</v>
      </c>
      <c r="P87" s="431">
        <v>6</v>
      </c>
      <c r="Q87" s="432">
        <f t="shared" si="1"/>
        <v>2192400</v>
      </c>
      <c r="R87" s="223" t="s">
        <v>3957</v>
      </c>
    </row>
    <row r="88" spans="1:18" ht="38.25" x14ac:dyDescent="0.3">
      <c r="A88" s="427">
        <v>25</v>
      </c>
      <c r="B88" s="427" t="s">
        <v>3731</v>
      </c>
      <c r="C88" s="428">
        <v>62</v>
      </c>
      <c r="D88" s="428" t="s">
        <v>4023</v>
      </c>
      <c r="E88" s="445" t="s">
        <v>4024</v>
      </c>
      <c r="F88" s="223" t="s">
        <v>3734</v>
      </c>
      <c r="G88" s="428" t="s">
        <v>3776</v>
      </c>
      <c r="H88" s="428" t="s">
        <v>3772</v>
      </c>
      <c r="I88" s="435" t="s">
        <v>3955</v>
      </c>
      <c r="J88" s="435" t="s">
        <v>32</v>
      </c>
      <c r="K88" s="435"/>
      <c r="L88" s="430" t="s">
        <v>3956</v>
      </c>
      <c r="M88" s="428">
        <v>2</v>
      </c>
      <c r="N88" s="435" t="s">
        <v>3713</v>
      </c>
      <c r="O88" s="431">
        <v>649950</v>
      </c>
      <c r="P88" s="431">
        <v>2</v>
      </c>
      <c r="Q88" s="432">
        <f t="shared" si="1"/>
        <v>1299900</v>
      </c>
      <c r="R88" s="223" t="s">
        <v>3957</v>
      </c>
    </row>
    <row r="89" spans="1:18" ht="38.25" x14ac:dyDescent="0.3">
      <c r="A89" s="427">
        <v>26</v>
      </c>
      <c r="B89" s="427" t="s">
        <v>3731</v>
      </c>
      <c r="C89" s="428">
        <v>63</v>
      </c>
      <c r="D89" s="428" t="s">
        <v>4025</v>
      </c>
      <c r="E89" s="222" t="s">
        <v>4026</v>
      </c>
      <c r="F89" s="65" t="s">
        <v>3742</v>
      </c>
      <c r="G89" s="428" t="s">
        <v>3783</v>
      </c>
      <c r="H89" s="428" t="s">
        <v>3760</v>
      </c>
      <c r="I89" s="435" t="s">
        <v>3955</v>
      </c>
      <c r="J89" s="435" t="s">
        <v>32</v>
      </c>
      <c r="K89" s="435"/>
      <c r="L89" s="430" t="s">
        <v>3956</v>
      </c>
      <c r="M89" s="428">
        <v>2</v>
      </c>
      <c r="N89" s="435" t="s">
        <v>3713</v>
      </c>
      <c r="O89" s="431">
        <v>310800</v>
      </c>
      <c r="P89" s="431">
        <v>25</v>
      </c>
      <c r="Q89" s="432">
        <f t="shared" si="1"/>
        <v>7770000</v>
      </c>
      <c r="R89" s="223" t="s">
        <v>3957</v>
      </c>
    </row>
    <row r="90" spans="1:18" ht="38.25" x14ac:dyDescent="0.3">
      <c r="A90" s="427">
        <v>27</v>
      </c>
      <c r="B90" s="427" t="s">
        <v>3731</v>
      </c>
      <c r="C90" s="428">
        <v>64</v>
      </c>
      <c r="D90" s="428" t="s">
        <v>4027</v>
      </c>
      <c r="E90" s="444" t="s">
        <v>4028</v>
      </c>
      <c r="F90" s="65" t="s">
        <v>3742</v>
      </c>
      <c r="G90" s="428" t="s">
        <v>4029</v>
      </c>
      <c r="H90" s="428" t="s">
        <v>4030</v>
      </c>
      <c r="I90" s="435" t="s">
        <v>3955</v>
      </c>
      <c r="J90" s="435" t="s">
        <v>32</v>
      </c>
      <c r="K90" s="435"/>
      <c r="L90" s="430" t="s">
        <v>3956</v>
      </c>
      <c r="M90" s="428">
        <v>2</v>
      </c>
      <c r="N90" s="435" t="s">
        <v>3713</v>
      </c>
      <c r="O90" s="431">
        <v>590000</v>
      </c>
      <c r="P90" s="431">
        <v>20</v>
      </c>
      <c r="Q90" s="432">
        <f t="shared" si="1"/>
        <v>11800000</v>
      </c>
      <c r="R90" s="223" t="s">
        <v>3957</v>
      </c>
    </row>
    <row r="91" spans="1:18" ht="38.25" x14ac:dyDescent="0.3">
      <c r="A91" s="427">
        <v>28</v>
      </c>
      <c r="B91" s="427" t="s">
        <v>3731</v>
      </c>
      <c r="C91" s="222">
        <v>70</v>
      </c>
      <c r="D91" s="222" t="s">
        <v>4031</v>
      </c>
      <c r="E91" s="222" t="s">
        <v>4032</v>
      </c>
      <c r="F91" s="65" t="s">
        <v>3734</v>
      </c>
      <c r="G91" s="222" t="s">
        <v>4033</v>
      </c>
      <c r="H91" s="222" t="s">
        <v>3760</v>
      </c>
      <c r="I91" s="435" t="s">
        <v>3955</v>
      </c>
      <c r="J91" s="435" t="s">
        <v>32</v>
      </c>
      <c r="K91" s="435"/>
      <c r="L91" s="430" t="s">
        <v>3956</v>
      </c>
      <c r="M91" s="222">
        <v>2</v>
      </c>
      <c r="N91" s="435" t="s">
        <v>3713</v>
      </c>
      <c r="O91" s="431">
        <v>577500</v>
      </c>
      <c r="P91" s="431">
        <v>1</v>
      </c>
      <c r="Q91" s="432">
        <f t="shared" si="1"/>
        <v>577500</v>
      </c>
      <c r="R91" s="223" t="s">
        <v>3957</v>
      </c>
    </row>
    <row r="92" spans="1:18" ht="38.25" x14ac:dyDescent="0.3">
      <c r="A92" s="427">
        <v>29</v>
      </c>
      <c r="B92" s="427" t="s">
        <v>3731</v>
      </c>
      <c r="C92" s="222">
        <v>71</v>
      </c>
      <c r="D92" s="222" t="s">
        <v>4034</v>
      </c>
      <c r="E92" s="222" t="s">
        <v>4035</v>
      </c>
      <c r="F92" s="65" t="s">
        <v>3734</v>
      </c>
      <c r="G92" s="222" t="s">
        <v>3743</v>
      </c>
      <c r="H92" s="222" t="s">
        <v>3772</v>
      </c>
      <c r="I92" s="435" t="s">
        <v>3955</v>
      </c>
      <c r="J92" s="435" t="s">
        <v>32</v>
      </c>
      <c r="K92" s="435"/>
      <c r="L92" s="430" t="s">
        <v>3956</v>
      </c>
      <c r="M92" s="222">
        <v>2</v>
      </c>
      <c r="N92" s="435" t="s">
        <v>3713</v>
      </c>
      <c r="O92" s="431">
        <v>241500</v>
      </c>
      <c r="P92" s="431">
        <v>6</v>
      </c>
      <c r="Q92" s="432">
        <f t="shared" si="1"/>
        <v>1449000</v>
      </c>
      <c r="R92" s="223" t="s">
        <v>3957</v>
      </c>
    </row>
    <row r="93" spans="1:18" ht="38.25" x14ac:dyDescent="0.3">
      <c r="A93" s="427">
        <v>30</v>
      </c>
      <c r="B93" s="427" t="s">
        <v>3731</v>
      </c>
      <c r="C93" s="222">
        <v>72</v>
      </c>
      <c r="D93" s="222" t="s">
        <v>4036</v>
      </c>
      <c r="E93" s="444" t="s">
        <v>4037</v>
      </c>
      <c r="F93" s="65" t="s">
        <v>3734</v>
      </c>
      <c r="G93" s="222" t="s">
        <v>3788</v>
      </c>
      <c r="H93" s="222" t="s">
        <v>3772</v>
      </c>
      <c r="I93" s="435" t="s">
        <v>3955</v>
      </c>
      <c r="J93" s="435" t="s">
        <v>32</v>
      </c>
      <c r="K93" s="435"/>
      <c r="L93" s="430" t="s">
        <v>3956</v>
      </c>
      <c r="M93" s="222">
        <v>2</v>
      </c>
      <c r="N93" s="435" t="s">
        <v>3713</v>
      </c>
      <c r="O93" s="431">
        <v>250950</v>
      </c>
      <c r="P93" s="431">
        <v>5</v>
      </c>
      <c r="Q93" s="432">
        <f t="shared" si="1"/>
        <v>1254750</v>
      </c>
      <c r="R93" s="223" t="s">
        <v>3957</v>
      </c>
    </row>
    <row r="94" spans="1:18" ht="38.25" x14ac:dyDescent="0.3">
      <c r="A94" s="427">
        <v>31</v>
      </c>
      <c r="B94" s="427" t="s">
        <v>3731</v>
      </c>
      <c r="C94" s="222">
        <v>73</v>
      </c>
      <c r="D94" s="222" t="s">
        <v>4038</v>
      </c>
      <c r="E94" s="223" t="s">
        <v>4039</v>
      </c>
      <c r="F94" s="65" t="s">
        <v>3734</v>
      </c>
      <c r="G94" s="222" t="s">
        <v>4040</v>
      </c>
      <c r="H94" s="222" t="s">
        <v>3772</v>
      </c>
      <c r="I94" s="435" t="s">
        <v>3955</v>
      </c>
      <c r="J94" s="435" t="s">
        <v>32</v>
      </c>
      <c r="K94" s="435"/>
      <c r="L94" s="430" t="s">
        <v>3956</v>
      </c>
      <c r="M94" s="222">
        <v>2</v>
      </c>
      <c r="N94" s="435" t="s">
        <v>3713</v>
      </c>
      <c r="O94" s="431">
        <v>369600</v>
      </c>
      <c r="P94" s="431">
        <v>1</v>
      </c>
      <c r="Q94" s="432">
        <f t="shared" si="1"/>
        <v>369600</v>
      </c>
      <c r="R94" s="223" t="s">
        <v>3957</v>
      </c>
    </row>
    <row r="95" spans="1:18" ht="51" x14ac:dyDescent="0.3">
      <c r="A95" s="427">
        <v>32</v>
      </c>
      <c r="B95" s="427" t="s">
        <v>3731</v>
      </c>
      <c r="C95" s="428">
        <v>77</v>
      </c>
      <c r="D95" s="428" t="s">
        <v>4041</v>
      </c>
      <c r="E95" s="222" t="s">
        <v>4042</v>
      </c>
      <c r="F95" s="65" t="s">
        <v>3742</v>
      </c>
      <c r="G95" s="428" t="s">
        <v>3794</v>
      </c>
      <c r="H95" s="428" t="s">
        <v>3772</v>
      </c>
      <c r="I95" s="435" t="s">
        <v>3955</v>
      </c>
      <c r="J95" s="435" t="s">
        <v>32</v>
      </c>
      <c r="K95" s="435"/>
      <c r="L95" s="430" t="s">
        <v>3956</v>
      </c>
      <c r="M95" s="428">
        <v>2</v>
      </c>
      <c r="N95" s="435" t="s">
        <v>3713</v>
      </c>
      <c r="O95" s="431">
        <v>150000</v>
      </c>
      <c r="P95" s="431">
        <v>2</v>
      </c>
      <c r="Q95" s="432">
        <f t="shared" si="1"/>
        <v>300000</v>
      </c>
      <c r="R95" s="223" t="s">
        <v>3957</v>
      </c>
    </row>
    <row r="96" spans="1:18" ht="38.25" x14ac:dyDescent="0.3">
      <c r="A96" s="427">
        <v>33</v>
      </c>
      <c r="B96" s="427" t="s">
        <v>3731</v>
      </c>
      <c r="C96" s="222">
        <v>78</v>
      </c>
      <c r="D96" s="222" t="s">
        <v>4043</v>
      </c>
      <c r="E96" s="223" t="s">
        <v>4044</v>
      </c>
      <c r="F96" s="65" t="s">
        <v>3734</v>
      </c>
      <c r="G96" s="444" t="s">
        <v>4040</v>
      </c>
      <c r="H96" s="222" t="s">
        <v>3772</v>
      </c>
      <c r="I96" s="435" t="s">
        <v>3955</v>
      </c>
      <c r="J96" s="435" t="s">
        <v>32</v>
      </c>
      <c r="K96" s="435"/>
      <c r="L96" s="430" t="s">
        <v>3956</v>
      </c>
      <c r="M96" s="222">
        <v>2</v>
      </c>
      <c r="N96" s="435" t="s">
        <v>3713</v>
      </c>
      <c r="O96" s="431">
        <v>459900</v>
      </c>
      <c r="P96" s="431">
        <v>1</v>
      </c>
      <c r="Q96" s="432">
        <f t="shared" si="1"/>
        <v>459900</v>
      </c>
      <c r="R96" s="223" t="s">
        <v>3957</v>
      </c>
    </row>
    <row r="97" spans="1:18" ht="38.25" x14ac:dyDescent="0.3">
      <c r="A97" s="427">
        <v>34</v>
      </c>
      <c r="B97" s="427" t="s">
        <v>3731</v>
      </c>
      <c r="C97" s="428">
        <v>83</v>
      </c>
      <c r="D97" s="428" t="s">
        <v>4045</v>
      </c>
      <c r="E97" s="222" t="s">
        <v>4046</v>
      </c>
      <c r="F97" s="65" t="s">
        <v>3742</v>
      </c>
      <c r="G97" s="428" t="s">
        <v>4047</v>
      </c>
      <c r="H97" s="428" t="s">
        <v>4048</v>
      </c>
      <c r="I97" s="435" t="s">
        <v>3955</v>
      </c>
      <c r="J97" s="435" t="s">
        <v>32</v>
      </c>
      <c r="K97" s="435"/>
      <c r="L97" s="430" t="s">
        <v>3956</v>
      </c>
      <c r="M97" s="428">
        <v>2</v>
      </c>
      <c r="N97" s="435" t="s">
        <v>3713</v>
      </c>
      <c r="O97" s="431">
        <v>90500</v>
      </c>
      <c r="P97" s="431">
        <v>35</v>
      </c>
      <c r="Q97" s="432">
        <f t="shared" si="1"/>
        <v>3167500</v>
      </c>
      <c r="R97" s="223" t="s">
        <v>3957</v>
      </c>
    </row>
    <row r="98" spans="1:18" ht="51" x14ac:dyDescent="0.3">
      <c r="A98" s="427">
        <v>35</v>
      </c>
      <c r="B98" s="427" t="s">
        <v>3731</v>
      </c>
      <c r="C98" s="222">
        <v>84</v>
      </c>
      <c r="D98" s="222" t="s">
        <v>4049</v>
      </c>
      <c r="E98" s="222" t="s">
        <v>4050</v>
      </c>
      <c r="F98" s="65" t="s">
        <v>3742</v>
      </c>
      <c r="G98" s="222" t="s">
        <v>3886</v>
      </c>
      <c r="H98" s="222" t="s">
        <v>3772</v>
      </c>
      <c r="I98" s="435" t="s">
        <v>3955</v>
      </c>
      <c r="J98" s="435" t="s">
        <v>32</v>
      </c>
      <c r="K98" s="435"/>
      <c r="L98" s="430" t="s">
        <v>3956</v>
      </c>
      <c r="M98" s="222">
        <v>2</v>
      </c>
      <c r="N98" s="435" t="s">
        <v>3713</v>
      </c>
      <c r="O98" s="431">
        <v>171150</v>
      </c>
      <c r="P98" s="431">
        <v>2</v>
      </c>
      <c r="Q98" s="432">
        <f t="shared" si="1"/>
        <v>342300</v>
      </c>
      <c r="R98" s="223" t="s">
        <v>3957</v>
      </c>
    </row>
    <row r="99" spans="1:18" ht="38.25" x14ac:dyDescent="0.3">
      <c r="A99" s="427">
        <v>36</v>
      </c>
      <c r="B99" s="427" t="s">
        <v>3731</v>
      </c>
      <c r="C99" s="428">
        <v>86</v>
      </c>
      <c r="D99" s="428" t="s">
        <v>4051</v>
      </c>
      <c r="E99" s="222" t="s">
        <v>4052</v>
      </c>
      <c r="F99" s="65" t="s">
        <v>3734</v>
      </c>
      <c r="G99" s="428" t="s">
        <v>3743</v>
      </c>
      <c r="H99" s="428" t="s">
        <v>3772</v>
      </c>
      <c r="I99" s="435" t="s">
        <v>3955</v>
      </c>
      <c r="J99" s="435" t="s">
        <v>32</v>
      </c>
      <c r="K99" s="435"/>
      <c r="L99" s="430" t="s">
        <v>3956</v>
      </c>
      <c r="M99" s="428">
        <v>2</v>
      </c>
      <c r="N99" s="435" t="s">
        <v>3713</v>
      </c>
      <c r="O99" s="431">
        <v>630000</v>
      </c>
      <c r="P99" s="431">
        <v>3</v>
      </c>
      <c r="Q99" s="432">
        <f t="shared" si="1"/>
        <v>1890000</v>
      </c>
      <c r="R99" s="223" t="s">
        <v>3957</v>
      </c>
    </row>
    <row r="100" spans="1:18" ht="38.25" x14ac:dyDescent="0.3">
      <c r="A100" s="427">
        <v>37</v>
      </c>
      <c r="B100" s="427" t="s">
        <v>3731</v>
      </c>
      <c r="C100" s="428">
        <v>87</v>
      </c>
      <c r="D100" s="428" t="s">
        <v>4053</v>
      </c>
      <c r="E100" s="222" t="s">
        <v>4054</v>
      </c>
      <c r="F100" s="65" t="s">
        <v>3734</v>
      </c>
      <c r="G100" s="428" t="s">
        <v>3743</v>
      </c>
      <c r="H100" s="428" t="s">
        <v>3772</v>
      </c>
      <c r="I100" s="435" t="s">
        <v>3955</v>
      </c>
      <c r="J100" s="435" t="s">
        <v>32</v>
      </c>
      <c r="K100" s="435"/>
      <c r="L100" s="430" t="s">
        <v>3956</v>
      </c>
      <c r="M100" s="428">
        <v>2</v>
      </c>
      <c r="N100" s="435" t="s">
        <v>3713</v>
      </c>
      <c r="O100" s="431">
        <v>858900</v>
      </c>
      <c r="P100" s="431">
        <v>3</v>
      </c>
      <c r="Q100" s="432">
        <f t="shared" si="1"/>
        <v>2576700</v>
      </c>
      <c r="R100" s="223" t="s">
        <v>3957</v>
      </c>
    </row>
    <row r="101" spans="1:18" ht="38.25" x14ac:dyDescent="0.3">
      <c r="A101" s="427">
        <v>38</v>
      </c>
      <c r="B101" s="427" t="s">
        <v>3731</v>
      </c>
      <c r="C101" s="428">
        <v>88</v>
      </c>
      <c r="D101" s="428" t="s">
        <v>4055</v>
      </c>
      <c r="E101" s="222" t="s">
        <v>4056</v>
      </c>
      <c r="F101" s="223" t="s">
        <v>3734</v>
      </c>
      <c r="G101" s="428" t="s">
        <v>3743</v>
      </c>
      <c r="H101" s="428" t="s">
        <v>4057</v>
      </c>
      <c r="I101" s="435" t="s">
        <v>3955</v>
      </c>
      <c r="J101" s="435" t="s">
        <v>32</v>
      </c>
      <c r="K101" s="435"/>
      <c r="L101" s="430" t="s">
        <v>3956</v>
      </c>
      <c r="M101" s="428">
        <v>2</v>
      </c>
      <c r="N101" s="435" t="s">
        <v>3713</v>
      </c>
      <c r="O101" s="431">
        <v>315000</v>
      </c>
      <c r="P101" s="431">
        <v>25</v>
      </c>
      <c r="Q101" s="432">
        <f t="shared" si="1"/>
        <v>7875000</v>
      </c>
      <c r="R101" s="223" t="s">
        <v>3957</v>
      </c>
    </row>
    <row r="102" spans="1:18" ht="38.25" x14ac:dyDescent="0.3">
      <c r="A102" s="427">
        <v>39</v>
      </c>
      <c r="B102" s="427" t="s">
        <v>3731</v>
      </c>
      <c r="C102" s="222">
        <v>92</v>
      </c>
      <c r="D102" s="222" t="s">
        <v>4058</v>
      </c>
      <c r="E102" s="223" t="s">
        <v>4059</v>
      </c>
      <c r="F102" s="65" t="s">
        <v>3742</v>
      </c>
      <c r="G102" s="222" t="s">
        <v>4047</v>
      </c>
      <c r="H102" s="222" t="s">
        <v>4060</v>
      </c>
      <c r="I102" s="435" t="s">
        <v>3955</v>
      </c>
      <c r="J102" s="435" t="s">
        <v>32</v>
      </c>
      <c r="K102" s="435"/>
      <c r="L102" s="430" t="s">
        <v>3956</v>
      </c>
      <c r="M102" s="222">
        <v>2</v>
      </c>
      <c r="N102" s="435" t="s">
        <v>3713</v>
      </c>
      <c r="O102" s="431">
        <v>76650</v>
      </c>
      <c r="P102" s="431">
        <v>3</v>
      </c>
      <c r="Q102" s="432">
        <f t="shared" si="1"/>
        <v>229950</v>
      </c>
      <c r="R102" s="223" t="s">
        <v>3957</v>
      </c>
    </row>
    <row r="103" spans="1:18" ht="38.25" x14ac:dyDescent="0.3">
      <c r="A103" s="427">
        <v>40</v>
      </c>
      <c r="B103" s="427" t="s">
        <v>3731</v>
      </c>
      <c r="C103" s="428">
        <v>93</v>
      </c>
      <c r="D103" s="428" t="s">
        <v>4061</v>
      </c>
      <c r="E103" s="222" t="s">
        <v>4062</v>
      </c>
      <c r="F103" s="65" t="s">
        <v>3742</v>
      </c>
      <c r="G103" s="442" t="s">
        <v>4063</v>
      </c>
      <c r="H103" s="428" t="s">
        <v>3772</v>
      </c>
      <c r="I103" s="435" t="s">
        <v>3955</v>
      </c>
      <c r="J103" s="435" t="s">
        <v>32</v>
      </c>
      <c r="K103" s="435"/>
      <c r="L103" s="430" t="s">
        <v>3956</v>
      </c>
      <c r="M103" s="428">
        <v>2</v>
      </c>
      <c r="N103" s="435" t="s">
        <v>3713</v>
      </c>
      <c r="O103" s="431">
        <v>195300</v>
      </c>
      <c r="P103" s="431">
        <v>20</v>
      </c>
      <c r="Q103" s="432">
        <f t="shared" si="1"/>
        <v>3906000</v>
      </c>
      <c r="R103" s="223" t="s">
        <v>3957</v>
      </c>
    </row>
    <row r="104" spans="1:18" ht="38.25" x14ac:dyDescent="0.3">
      <c r="A104" s="427">
        <v>41</v>
      </c>
      <c r="B104" s="427" t="s">
        <v>3731</v>
      </c>
      <c r="C104" s="428">
        <v>97</v>
      </c>
      <c r="D104" s="428" t="s">
        <v>4064</v>
      </c>
      <c r="E104" s="222" t="s">
        <v>4065</v>
      </c>
      <c r="F104" s="65" t="s">
        <v>3742</v>
      </c>
      <c r="G104" s="428" t="s">
        <v>3783</v>
      </c>
      <c r="H104" s="428" t="s">
        <v>4066</v>
      </c>
      <c r="I104" s="435" t="s">
        <v>3955</v>
      </c>
      <c r="J104" s="435" t="s">
        <v>32</v>
      </c>
      <c r="K104" s="435"/>
      <c r="L104" s="430" t="s">
        <v>3956</v>
      </c>
      <c r="M104" s="428">
        <v>2</v>
      </c>
      <c r="N104" s="435" t="s">
        <v>3713</v>
      </c>
      <c r="O104" s="431">
        <v>145900</v>
      </c>
      <c r="P104" s="431">
        <v>40</v>
      </c>
      <c r="Q104" s="432">
        <f t="shared" si="1"/>
        <v>5836000</v>
      </c>
      <c r="R104" s="223" t="s">
        <v>3957</v>
      </c>
    </row>
    <row r="105" spans="1:18" ht="51" x14ac:dyDescent="0.3">
      <c r="A105" s="427">
        <v>42</v>
      </c>
      <c r="B105" s="427" t="s">
        <v>3731</v>
      </c>
      <c r="C105" s="428">
        <v>100</v>
      </c>
      <c r="D105" s="428" t="s">
        <v>4067</v>
      </c>
      <c r="E105" s="445" t="s">
        <v>4068</v>
      </c>
      <c r="F105" s="65" t="s">
        <v>3742</v>
      </c>
      <c r="G105" s="428" t="s">
        <v>3743</v>
      </c>
      <c r="H105" s="428" t="s">
        <v>3772</v>
      </c>
      <c r="I105" s="435" t="s">
        <v>3955</v>
      </c>
      <c r="J105" s="435" t="s">
        <v>32</v>
      </c>
      <c r="K105" s="435"/>
      <c r="L105" s="430" t="s">
        <v>3956</v>
      </c>
      <c r="M105" s="428">
        <v>2</v>
      </c>
      <c r="N105" s="435" t="s">
        <v>3713</v>
      </c>
      <c r="O105" s="431">
        <v>724500</v>
      </c>
      <c r="P105" s="431">
        <v>2</v>
      </c>
      <c r="Q105" s="432">
        <f t="shared" si="1"/>
        <v>1449000</v>
      </c>
      <c r="R105" s="223" t="s">
        <v>3957</v>
      </c>
    </row>
    <row r="106" spans="1:18" ht="38.25" x14ac:dyDescent="0.3">
      <c r="A106" s="427">
        <v>43</v>
      </c>
      <c r="B106" s="427" t="s">
        <v>3731</v>
      </c>
      <c r="C106" s="428">
        <v>102</v>
      </c>
      <c r="D106" s="428" t="s">
        <v>4069</v>
      </c>
      <c r="E106" s="222" t="s">
        <v>4070</v>
      </c>
      <c r="F106" s="65" t="s">
        <v>3742</v>
      </c>
      <c r="G106" s="428" t="s">
        <v>3751</v>
      </c>
      <c r="H106" s="428" t="s">
        <v>3772</v>
      </c>
      <c r="I106" s="435" t="s">
        <v>3955</v>
      </c>
      <c r="J106" s="435" t="s">
        <v>32</v>
      </c>
      <c r="K106" s="435"/>
      <c r="L106" s="430" t="s">
        <v>3956</v>
      </c>
      <c r="M106" s="428">
        <v>2</v>
      </c>
      <c r="N106" s="435" t="s">
        <v>3713</v>
      </c>
      <c r="O106" s="431">
        <v>200000</v>
      </c>
      <c r="P106" s="431">
        <v>25</v>
      </c>
      <c r="Q106" s="432">
        <f t="shared" si="1"/>
        <v>5000000</v>
      </c>
      <c r="R106" s="223" t="s">
        <v>3957</v>
      </c>
    </row>
    <row r="107" spans="1:18" ht="38.25" x14ac:dyDescent="0.3">
      <c r="A107" s="427">
        <v>44</v>
      </c>
      <c r="B107" s="427" t="s">
        <v>3731</v>
      </c>
      <c r="C107" s="222">
        <v>103</v>
      </c>
      <c r="D107" s="222" t="s">
        <v>4071</v>
      </c>
      <c r="E107" s="445" t="s">
        <v>4072</v>
      </c>
      <c r="F107" s="65" t="s">
        <v>3734</v>
      </c>
      <c r="G107" s="222" t="s">
        <v>3783</v>
      </c>
      <c r="H107" s="222" t="s">
        <v>4073</v>
      </c>
      <c r="I107" s="435" t="s">
        <v>3955</v>
      </c>
      <c r="J107" s="435" t="s">
        <v>32</v>
      </c>
      <c r="K107" s="435"/>
      <c r="L107" s="430" t="s">
        <v>3956</v>
      </c>
      <c r="M107" s="222">
        <v>2</v>
      </c>
      <c r="N107" s="435" t="s">
        <v>3713</v>
      </c>
      <c r="O107" s="431">
        <v>558600</v>
      </c>
      <c r="P107" s="431">
        <v>1</v>
      </c>
      <c r="Q107" s="432">
        <f t="shared" si="1"/>
        <v>558600</v>
      </c>
      <c r="R107" s="223" t="s">
        <v>3957</v>
      </c>
    </row>
    <row r="108" spans="1:18" ht="38.25" x14ac:dyDescent="0.3">
      <c r="A108" s="427">
        <v>45</v>
      </c>
      <c r="B108" s="427" t="s">
        <v>3731</v>
      </c>
      <c r="C108" s="428">
        <v>104</v>
      </c>
      <c r="D108" s="428" t="s">
        <v>4074</v>
      </c>
      <c r="E108" s="444" t="s">
        <v>4075</v>
      </c>
      <c r="F108" s="65" t="s">
        <v>3742</v>
      </c>
      <c r="G108" s="428" t="s">
        <v>3763</v>
      </c>
      <c r="H108" s="428" t="s">
        <v>4076</v>
      </c>
      <c r="I108" s="435" t="s">
        <v>3955</v>
      </c>
      <c r="J108" s="435" t="s">
        <v>32</v>
      </c>
      <c r="K108" s="435"/>
      <c r="L108" s="430" t="s">
        <v>3956</v>
      </c>
      <c r="M108" s="428">
        <v>2</v>
      </c>
      <c r="N108" s="435" t="s">
        <v>3713</v>
      </c>
      <c r="O108" s="431">
        <v>327600</v>
      </c>
      <c r="P108" s="431">
        <v>10</v>
      </c>
      <c r="Q108" s="432">
        <f t="shared" si="1"/>
        <v>3276000</v>
      </c>
      <c r="R108" s="223" t="s">
        <v>3957</v>
      </c>
    </row>
    <row r="109" spans="1:18" ht="38.25" x14ac:dyDescent="0.3">
      <c r="A109" s="427">
        <v>46</v>
      </c>
      <c r="B109" s="427" t="s">
        <v>3731</v>
      </c>
      <c r="C109" s="428">
        <v>105</v>
      </c>
      <c r="D109" s="428" t="s">
        <v>4077</v>
      </c>
      <c r="E109" s="222" t="s">
        <v>4078</v>
      </c>
      <c r="F109" s="65" t="s">
        <v>3734</v>
      </c>
      <c r="G109" s="428" t="s">
        <v>3751</v>
      </c>
      <c r="H109" s="428" t="s">
        <v>3918</v>
      </c>
      <c r="I109" s="435" t="s">
        <v>3955</v>
      </c>
      <c r="J109" s="435" t="s">
        <v>32</v>
      </c>
      <c r="K109" s="435"/>
      <c r="L109" s="430" t="s">
        <v>3956</v>
      </c>
      <c r="M109" s="428">
        <v>2</v>
      </c>
      <c r="N109" s="435" t="s">
        <v>3713</v>
      </c>
      <c r="O109" s="431">
        <v>913500</v>
      </c>
      <c r="P109" s="431">
        <v>5</v>
      </c>
      <c r="Q109" s="432">
        <f t="shared" si="1"/>
        <v>4567500</v>
      </c>
      <c r="R109" s="223" t="s">
        <v>3957</v>
      </c>
    </row>
    <row r="110" spans="1:18" ht="51" x14ac:dyDescent="0.3">
      <c r="A110" s="427">
        <v>47</v>
      </c>
      <c r="B110" s="427" t="s">
        <v>3731</v>
      </c>
      <c r="C110" s="222">
        <v>108</v>
      </c>
      <c r="D110" s="222" t="s">
        <v>4079</v>
      </c>
      <c r="E110" s="222" t="s">
        <v>4080</v>
      </c>
      <c r="F110" s="65" t="s">
        <v>3742</v>
      </c>
      <c r="G110" s="222" t="s">
        <v>4081</v>
      </c>
      <c r="H110" s="222" t="s">
        <v>4082</v>
      </c>
      <c r="I110" s="435" t="s">
        <v>3955</v>
      </c>
      <c r="J110" s="435" t="s">
        <v>32</v>
      </c>
      <c r="K110" s="435"/>
      <c r="L110" s="430" t="s">
        <v>3956</v>
      </c>
      <c r="M110" s="222">
        <v>2</v>
      </c>
      <c r="N110" s="435" t="s">
        <v>3713</v>
      </c>
      <c r="O110" s="431">
        <v>144900</v>
      </c>
      <c r="P110" s="431">
        <v>20</v>
      </c>
      <c r="Q110" s="432">
        <f t="shared" si="1"/>
        <v>2898000</v>
      </c>
      <c r="R110" s="223" t="s">
        <v>3957</v>
      </c>
    </row>
    <row r="111" spans="1:18" ht="38.25" x14ac:dyDescent="0.3">
      <c r="A111" s="427">
        <v>48</v>
      </c>
      <c r="B111" s="427" t="s">
        <v>3731</v>
      </c>
      <c r="C111" s="222">
        <v>109</v>
      </c>
      <c r="D111" s="222" t="s">
        <v>4083</v>
      </c>
      <c r="E111" s="222" t="s">
        <v>4084</v>
      </c>
      <c r="F111" s="65" t="s">
        <v>3734</v>
      </c>
      <c r="G111" s="222" t="s">
        <v>3751</v>
      </c>
      <c r="H111" s="222" t="s">
        <v>4085</v>
      </c>
      <c r="I111" s="435" t="s">
        <v>3955</v>
      </c>
      <c r="J111" s="435" t="s">
        <v>32</v>
      </c>
      <c r="K111" s="435"/>
      <c r="L111" s="430" t="s">
        <v>3956</v>
      </c>
      <c r="M111" s="222">
        <v>2</v>
      </c>
      <c r="N111" s="435" t="s">
        <v>3713</v>
      </c>
      <c r="O111" s="431">
        <v>315000</v>
      </c>
      <c r="P111" s="431">
        <v>1</v>
      </c>
      <c r="Q111" s="432">
        <f t="shared" si="1"/>
        <v>315000</v>
      </c>
      <c r="R111" s="223" t="s">
        <v>3957</v>
      </c>
    </row>
    <row r="112" spans="1:18" ht="38.25" x14ac:dyDescent="0.3">
      <c r="A112" s="427">
        <v>49</v>
      </c>
      <c r="B112" s="427" t="s">
        <v>3731</v>
      </c>
      <c r="C112" s="428">
        <v>110</v>
      </c>
      <c r="D112" s="428" t="s">
        <v>4086</v>
      </c>
      <c r="E112" s="222" t="s">
        <v>4087</v>
      </c>
      <c r="F112" s="65" t="s">
        <v>3742</v>
      </c>
      <c r="G112" s="428" t="s">
        <v>3743</v>
      </c>
      <c r="H112" s="428" t="s">
        <v>4088</v>
      </c>
      <c r="I112" s="435" t="s">
        <v>3955</v>
      </c>
      <c r="J112" s="435" t="s">
        <v>32</v>
      </c>
      <c r="K112" s="435"/>
      <c r="L112" s="430" t="s">
        <v>3956</v>
      </c>
      <c r="M112" s="428">
        <v>2</v>
      </c>
      <c r="N112" s="435" t="s">
        <v>3713</v>
      </c>
      <c r="O112" s="431">
        <v>341250</v>
      </c>
      <c r="P112" s="431">
        <v>20</v>
      </c>
      <c r="Q112" s="432">
        <f t="shared" si="1"/>
        <v>6825000</v>
      </c>
      <c r="R112" s="223" t="s">
        <v>3957</v>
      </c>
    </row>
    <row r="113" spans="1:18" ht="38.25" x14ac:dyDescent="0.3">
      <c r="A113" s="427">
        <v>50</v>
      </c>
      <c r="B113" s="427" t="s">
        <v>3731</v>
      </c>
      <c r="C113" s="428">
        <v>111</v>
      </c>
      <c r="D113" s="428" t="s">
        <v>4089</v>
      </c>
      <c r="E113" s="222" t="s">
        <v>4090</v>
      </c>
      <c r="F113" s="223" t="s">
        <v>3742</v>
      </c>
      <c r="G113" s="428" t="s">
        <v>3751</v>
      </c>
      <c r="H113" s="428" t="s">
        <v>3748</v>
      </c>
      <c r="I113" s="435" t="s">
        <v>3955</v>
      </c>
      <c r="J113" s="435" t="s">
        <v>32</v>
      </c>
      <c r="K113" s="435"/>
      <c r="L113" s="430" t="s">
        <v>3956</v>
      </c>
      <c r="M113" s="428">
        <v>2</v>
      </c>
      <c r="N113" s="435" t="s">
        <v>3713</v>
      </c>
      <c r="O113" s="431">
        <v>194250</v>
      </c>
      <c r="P113" s="431">
        <v>5</v>
      </c>
      <c r="Q113" s="432">
        <f t="shared" si="1"/>
        <v>971250</v>
      </c>
      <c r="R113" s="223" t="s">
        <v>3957</v>
      </c>
    </row>
    <row r="114" spans="1:18" ht="38.25" x14ac:dyDescent="0.3">
      <c r="A114" s="427">
        <v>51</v>
      </c>
      <c r="B114" s="427" t="s">
        <v>3731</v>
      </c>
      <c r="C114" s="428">
        <v>113</v>
      </c>
      <c r="D114" s="428" t="s">
        <v>4091</v>
      </c>
      <c r="E114" s="445" t="s">
        <v>4092</v>
      </c>
      <c r="F114" s="65" t="s">
        <v>3734</v>
      </c>
      <c r="G114" s="428" t="s">
        <v>3871</v>
      </c>
      <c r="H114" s="428" t="s">
        <v>3911</v>
      </c>
      <c r="I114" s="435" t="s">
        <v>3955</v>
      </c>
      <c r="J114" s="435" t="s">
        <v>32</v>
      </c>
      <c r="K114" s="435"/>
      <c r="L114" s="430" t="s">
        <v>3956</v>
      </c>
      <c r="M114" s="428">
        <v>2</v>
      </c>
      <c r="N114" s="435" t="s">
        <v>3713</v>
      </c>
      <c r="O114" s="431">
        <v>509250</v>
      </c>
      <c r="P114" s="431">
        <v>2</v>
      </c>
      <c r="Q114" s="432">
        <f t="shared" si="1"/>
        <v>1018500</v>
      </c>
      <c r="R114" s="223" t="s">
        <v>3957</v>
      </c>
    </row>
    <row r="115" spans="1:18" ht="38.25" x14ac:dyDescent="0.3">
      <c r="A115" s="427">
        <v>52</v>
      </c>
      <c r="B115" s="427" t="s">
        <v>3731</v>
      </c>
      <c r="C115" s="222">
        <v>114</v>
      </c>
      <c r="D115" s="222" t="s">
        <v>4093</v>
      </c>
      <c r="E115" s="222" t="s">
        <v>4094</v>
      </c>
      <c r="F115" s="65" t="s">
        <v>3734</v>
      </c>
      <c r="G115" s="222" t="s">
        <v>3763</v>
      </c>
      <c r="H115" s="222" t="s">
        <v>4095</v>
      </c>
      <c r="I115" s="435" t="s">
        <v>3955</v>
      </c>
      <c r="J115" s="435" t="s">
        <v>32</v>
      </c>
      <c r="K115" s="435"/>
      <c r="L115" s="430" t="s">
        <v>3956</v>
      </c>
      <c r="M115" s="222">
        <v>2</v>
      </c>
      <c r="N115" s="435" t="s">
        <v>3713</v>
      </c>
      <c r="O115" s="431">
        <v>1457400</v>
      </c>
      <c r="P115" s="431">
        <v>1</v>
      </c>
      <c r="Q115" s="432">
        <f t="shared" si="1"/>
        <v>1457400</v>
      </c>
      <c r="R115" s="223" t="s">
        <v>3957</v>
      </c>
    </row>
    <row r="116" spans="1:18" ht="38.25" x14ac:dyDescent="0.3">
      <c r="A116" s="427">
        <v>53</v>
      </c>
      <c r="B116" s="427" t="s">
        <v>3731</v>
      </c>
      <c r="C116" s="222">
        <v>115</v>
      </c>
      <c r="D116" s="222" t="s">
        <v>4096</v>
      </c>
      <c r="E116" s="222" t="s">
        <v>4097</v>
      </c>
      <c r="F116" s="223" t="s">
        <v>3734</v>
      </c>
      <c r="G116" s="222" t="s">
        <v>3783</v>
      </c>
      <c r="H116" s="222" t="s">
        <v>4073</v>
      </c>
      <c r="I116" s="435" t="s">
        <v>3955</v>
      </c>
      <c r="J116" s="435" t="s">
        <v>32</v>
      </c>
      <c r="K116" s="435"/>
      <c r="L116" s="430" t="s">
        <v>3956</v>
      </c>
      <c r="M116" s="222">
        <v>2</v>
      </c>
      <c r="N116" s="435" t="s">
        <v>3713</v>
      </c>
      <c r="O116" s="431">
        <v>294000</v>
      </c>
      <c r="P116" s="431">
        <v>1</v>
      </c>
      <c r="Q116" s="432">
        <f t="shared" si="1"/>
        <v>294000</v>
      </c>
      <c r="R116" s="223" t="s">
        <v>3957</v>
      </c>
    </row>
    <row r="117" spans="1:18" ht="63.75" x14ac:dyDescent="0.3">
      <c r="A117" s="427">
        <v>54</v>
      </c>
      <c r="B117" s="427" t="s">
        <v>3731</v>
      </c>
      <c r="C117" s="428">
        <v>116</v>
      </c>
      <c r="D117" s="428" t="s">
        <v>4098</v>
      </c>
      <c r="E117" s="446" t="s">
        <v>4099</v>
      </c>
      <c r="F117" s="65" t="s">
        <v>3734</v>
      </c>
      <c r="G117" s="428" t="s">
        <v>3743</v>
      </c>
      <c r="H117" s="428" t="s">
        <v>4100</v>
      </c>
      <c r="I117" s="435" t="s">
        <v>3955</v>
      </c>
      <c r="J117" s="435" t="s">
        <v>32</v>
      </c>
      <c r="K117" s="435"/>
      <c r="L117" s="430" t="s">
        <v>3956</v>
      </c>
      <c r="M117" s="428">
        <v>2</v>
      </c>
      <c r="N117" s="435" t="s">
        <v>3713</v>
      </c>
      <c r="O117" s="431">
        <v>498750</v>
      </c>
      <c r="P117" s="431">
        <v>4</v>
      </c>
      <c r="Q117" s="432">
        <f t="shared" si="1"/>
        <v>1995000</v>
      </c>
      <c r="R117" s="223" t="s">
        <v>3957</v>
      </c>
    </row>
    <row r="118" spans="1:18" ht="38.25" x14ac:dyDescent="0.3">
      <c r="A118" s="427">
        <v>55</v>
      </c>
      <c r="B118" s="447" t="s">
        <v>3731</v>
      </c>
      <c r="C118" s="448">
        <v>118</v>
      </c>
      <c r="D118" s="448" t="s">
        <v>4101</v>
      </c>
      <c r="E118" s="408" t="s">
        <v>4102</v>
      </c>
      <c r="F118" s="449" t="s">
        <v>3742</v>
      </c>
      <c r="G118" s="448" t="s">
        <v>3783</v>
      </c>
      <c r="H118" s="448" t="s">
        <v>4103</v>
      </c>
      <c r="I118" s="450" t="s">
        <v>3955</v>
      </c>
      <c r="J118" s="450" t="s">
        <v>32</v>
      </c>
      <c r="K118" s="450"/>
      <c r="L118" s="451" t="s">
        <v>3956</v>
      </c>
      <c r="M118" s="448">
        <v>2</v>
      </c>
      <c r="N118" s="450" t="s">
        <v>3713</v>
      </c>
      <c r="O118" s="452">
        <v>184800</v>
      </c>
      <c r="P118" s="452">
        <v>20</v>
      </c>
      <c r="Q118" s="453">
        <f t="shared" si="1"/>
        <v>3696000</v>
      </c>
      <c r="R118" s="449" t="s">
        <v>3957</v>
      </c>
    </row>
  </sheetData>
  <autoFilter ref="A2:R2" xr:uid="{812D728D-C5C6-46C5-B79F-FD2C2E913EE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G1235</vt:lpstr>
      <vt:lpstr>G4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2020-10-15T02:01:52Z</dcterms:created>
  <dcterms:modified xsi:type="dcterms:W3CDTF">2020-11-12T02:21:43Z</dcterms:modified>
</cp:coreProperties>
</file>